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약_\2026\2026년 연무마을 어울림터 작은 목욕탕 운영\"/>
    </mc:Choice>
  </mc:AlternateContent>
  <xr:revisionPtr revIDLastSave="0" documentId="13_ncr:1_{33F61EC5-266C-47BB-8CE2-4DF0C4C21954}" xr6:coauthVersionLast="47" xr6:coauthVersionMax="47" xr10:uidLastSave="{00000000-0000-0000-0000-000000000000}"/>
  <bookViews>
    <workbookView xWindow="3390" yWindow="165" windowWidth="24030" windowHeight="15360" tabRatio="899" xr2:uid="{00000000-000D-0000-FFFF-FFFF00000000}"/>
  </bookViews>
  <sheets>
    <sheet name="요약서" sheetId="37" r:id="rId1"/>
    <sheet name="표지" sheetId="5" r:id="rId2"/>
    <sheet name="차례" sheetId="7" r:id="rId3"/>
    <sheet name="간지" sheetId="36" r:id="rId4"/>
    <sheet name="용역설명서" sheetId="4" r:id="rId5"/>
    <sheet name="원가계산서" sheetId="28" r:id="rId6"/>
    <sheet name="설계표지" sheetId="3" r:id="rId7"/>
    <sheet name="총괄내역서" sheetId="25" state="hidden" r:id="rId8"/>
    <sheet name="총괄 내역서" sheetId="34" r:id="rId9"/>
    <sheet name="1인(주5일) 인건비산출내역서(년)" sheetId="31" r:id="rId10"/>
    <sheet name="1인(주2일) 인건비산출내역서(년)" sheetId="32" state="hidden" r:id="rId11"/>
    <sheet name="2020년 근무일수" sheetId="33" state="hidden" r:id="rId12"/>
    <sheet name="산출내역" sheetId="24" state="hidden" r:id="rId13"/>
    <sheet name="단가산정기준" sheetId="30" state="hidden" r:id="rId14"/>
    <sheet name="재료비" sheetId="22" r:id="rId15"/>
    <sheet name="소모품단가표" sheetId="29" r:id="rId16"/>
    <sheet name="생활임금 고시" sheetId="35" r:id="rId17"/>
    <sheet name="공중화장실현황" sheetId="23" state="hidden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_" localSheetId="10">#REF!</definedName>
    <definedName name="_">#REF!</definedName>
    <definedName name="_1">"★★"</definedName>
    <definedName name="_1_" localSheetId="10">#REF!</definedName>
    <definedName name="_15A">[1]가격조사서!$D$4:$D$11</definedName>
    <definedName name="_2_">#REF!</definedName>
    <definedName name="_3_0옹벽부용수" localSheetId="10">#REF!</definedName>
    <definedName name="_4_0옹벽부용수">#REF!</definedName>
    <definedName name="_5B2_">'[2]단면 (2)'!$K$55</definedName>
    <definedName name="_99_상반기시중노임">#REF!</definedName>
    <definedName name="_99_하반기시중노임">#REF!</definedName>
    <definedName name="_A" localSheetId="10">#REF!</definedName>
    <definedName name="_A">#REF!</definedName>
    <definedName name="_A100000">#REF!</definedName>
    <definedName name="_A183154" localSheetId="10">#REF!</definedName>
    <definedName name="_A183154">#REF!</definedName>
    <definedName name="_A69999">#REF!</definedName>
    <definedName name="_A99999">#REF!</definedName>
    <definedName name="_aab42">#REF!</definedName>
    <definedName name="_CON135">#REF!</definedName>
    <definedName name="_CON210">#REF!</definedName>
    <definedName name="_CON240">#REF!</definedName>
    <definedName name="_ELL1">#REF!</definedName>
    <definedName name="_ELL2">#REF!</definedName>
    <definedName name="_Fill" localSheetId="10" hidden="1">#REF!</definedName>
    <definedName name="_Fill" localSheetId="9" hidden="1">#REF!</definedName>
    <definedName name="_Fill" localSheetId="13" hidden="1">#REF!</definedName>
    <definedName name="_Fill" localSheetId="15" hidden="1">#REF!</definedName>
    <definedName name="_Fill" localSheetId="8" hidden="1">#REF!</definedName>
    <definedName name="_Fill" hidden="1">#REF!</definedName>
    <definedName name="_GHH1">#REF!</definedName>
    <definedName name="_GHH2">#REF!</definedName>
    <definedName name="_HSH1">#REF!</definedName>
    <definedName name="_HSH2">#REF!</definedName>
    <definedName name="_JEA1">#REF!</definedName>
    <definedName name="_JEA2">#REF!</definedName>
    <definedName name="_JOI13">#REF!</definedName>
    <definedName name="_Key1" localSheetId="10" hidden="1">#REF!</definedName>
    <definedName name="_Key1" localSheetId="9" hidden="1">#REF!</definedName>
    <definedName name="_Key1" localSheetId="13" hidden="1">#REF!</definedName>
    <definedName name="_Key1" localSheetId="15" hidden="1">#REF!</definedName>
    <definedName name="_Key1" localSheetId="8" hidden="1">#REF!</definedName>
    <definedName name="_Key1" hidden="1">#REF!</definedName>
    <definedName name="_Key2" localSheetId="10" hidden="1">#REF!</definedName>
    <definedName name="_Key2" localSheetId="9" hidden="1">#REF!</definedName>
    <definedName name="_Key2" localSheetId="13" hidden="1">#REF!</definedName>
    <definedName name="_Key2" localSheetId="15" hidden="1">#REF!</definedName>
    <definedName name="_Key2" localSheetId="8" hidden="1">#REF!</definedName>
    <definedName name="_Key2" hidden="1">#REF!</definedName>
    <definedName name="_LG15">[3]노임단가!$D$12</definedName>
    <definedName name="_LG17">[3]노임단가!$D$30</definedName>
    <definedName name="_LG18">[3]노임단가!$D$89</definedName>
    <definedName name="_LG21">[3]노임단가!$D$8</definedName>
    <definedName name="_LG6">[3]노임단가!$D$90</definedName>
    <definedName name="_LG9">[3]노임단가!$D$86</definedName>
    <definedName name="_LL1">[4]Sheet17!$C$2</definedName>
    <definedName name="_LL2">[4]Sheet17!$C$3</definedName>
    <definedName name="_LL3">[4]Sheet17!$C$4</definedName>
    <definedName name="_LR1">[4]Sheet17!$F$2</definedName>
    <definedName name="_LR2">[4]Sheet17!$F$3</definedName>
    <definedName name="_LR3">[4]Sheet17!$F$4</definedName>
    <definedName name="_LS15">[3]노임단가!$C$12</definedName>
    <definedName name="_LS17">[3]노임단가!$C$30</definedName>
    <definedName name="_LS18">[3]노임단가!$C$89</definedName>
    <definedName name="_LS21">[3]노임단가!$C$8</definedName>
    <definedName name="_LS6">[3]노임단가!$C$90</definedName>
    <definedName name="_LS9">[3]노임단가!$C$86</definedName>
    <definedName name="_MaL1">#REF!</definedName>
    <definedName name="_MaL2">#REF!</definedName>
    <definedName name="_MG109">[3]자재단가!$H$220</definedName>
    <definedName name="_MG135">[3]자재단가!$H$272</definedName>
    <definedName name="_MG15">[3]자재단가!$H$32</definedName>
    <definedName name="_MG3">[3]자재단가!$H$8</definedName>
    <definedName name="_MG43">[3]자재단가!$H$88</definedName>
    <definedName name="_MG44">[3]자재단가!$H$90</definedName>
    <definedName name="_MG46">[3]자재단가!$H$94</definedName>
    <definedName name="_MG57">[3]자재단가!$H$116</definedName>
    <definedName name="_MG6">[3]자재단가!$H$14</definedName>
    <definedName name="_MG8">[3]자재단가!$H$18</definedName>
    <definedName name="_MG9">[3]자재단가!$H$20</definedName>
    <definedName name="_MS109">[3]자재단가!$H$221</definedName>
    <definedName name="_MS135">[3]자재단가!$H$273</definedName>
    <definedName name="_MS15">[3]자재단가!$H$33</definedName>
    <definedName name="_MS3">[3]자재단가!$H$9</definedName>
    <definedName name="_MS43">[3]자재단가!$H$89</definedName>
    <definedName name="_MS44">[3]자재단가!$H$91</definedName>
    <definedName name="_MS46">[3]자재단가!$H$95</definedName>
    <definedName name="_MS57">[3]자재단가!$H$117</definedName>
    <definedName name="_MS6">[3]자재단가!$H$15</definedName>
    <definedName name="_MS8">[3]자재단가!$H$19</definedName>
    <definedName name="_MS9">[3]자재단가!$H$21</definedName>
    <definedName name="_NP1">#REF!</definedName>
    <definedName name="_NP2">#REF!</definedName>
    <definedName name="_NSH1">#REF!</definedName>
    <definedName name="_NSH2">#REF!</definedName>
    <definedName name="_O">"○"</definedName>
    <definedName name="_Order1" hidden="1">255</definedName>
    <definedName name="_Order2" hidden="1">255</definedName>
    <definedName name="_PNO10" localSheetId="10">[5]INPUT!#REF!</definedName>
    <definedName name="_PNO10">[5]INPUT!#REF!</definedName>
    <definedName name="_PNO3" localSheetId="10">[5]INPUT!#REF!</definedName>
    <definedName name="_PNO3">[5]INPUT!#REF!</definedName>
    <definedName name="_PNO4" localSheetId="10">[5]INPUT!#REF!</definedName>
    <definedName name="_PNO4">[5]INPUT!#REF!</definedName>
    <definedName name="_PNO5" localSheetId="10">[5]INPUT!#REF!</definedName>
    <definedName name="_PNO5">[5]INPUT!#REF!</definedName>
    <definedName name="_PNO6" localSheetId="10">[5]INPUT!#REF!</definedName>
    <definedName name="_PNO6">[5]INPUT!#REF!</definedName>
    <definedName name="_PNO7" localSheetId="10">[5]INPUT!#REF!</definedName>
    <definedName name="_PNO7">[5]INPUT!#REF!</definedName>
    <definedName name="_PNO8" localSheetId="10">[5]INPUT!#REF!</definedName>
    <definedName name="_PNO8">[5]INPUT!#REF!</definedName>
    <definedName name="_PNO9" localSheetId="10">[5]INPUT!#REF!</definedName>
    <definedName name="_PNO9">[5]INPUT!#REF!</definedName>
    <definedName name="_PVC100">#REF!</definedName>
    <definedName name="_PVC150">#REF!</definedName>
    <definedName name="_PVC200">#REF!</definedName>
    <definedName name="_PVC50">#REF!</definedName>
    <definedName name="_PVC75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 localSheetId="10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localSheetId="10" hidden="1">#REF!</definedName>
    <definedName name="_Sort" localSheetId="9" hidden="1">#REF!</definedName>
    <definedName name="_Sort" localSheetId="13" hidden="1">#REF!</definedName>
    <definedName name="_Sort" localSheetId="15" hidden="1">#REF!</definedName>
    <definedName name="_Sort" localSheetId="8" hidden="1">#REF!</definedName>
    <definedName name="_Sort" hidden="1">#REF!</definedName>
    <definedName name="_ST1">#REF!</definedName>
    <definedName name="_Ty1">#REF!</definedName>
    <definedName name="_Ty2">#REF!</definedName>
    <definedName name="\" localSheetId="10">#REF!</definedName>
    <definedName name="\">#REF!</definedName>
    <definedName name="\a" localSheetId="10">#REF!</definedName>
    <definedName name="\a">#REF!</definedName>
    <definedName name="\b" localSheetId="10">[6]밸브설치!#REF!</definedName>
    <definedName name="\b">[6]밸브설치!#REF!</definedName>
    <definedName name="\c">#REF!</definedName>
    <definedName name="\d" localSheetId="10">#REF!</definedName>
    <definedName name="\d">#REF!</definedName>
    <definedName name="\e" localSheetId="10">[6]밸브설치!#REF!</definedName>
    <definedName name="\e">[6]밸브설치!#REF!</definedName>
    <definedName name="\f" localSheetId="10">#REF!</definedName>
    <definedName name="\f">#REF!</definedName>
    <definedName name="\g" localSheetId="10">[6]밸브설치!#REF!</definedName>
    <definedName name="\g">[6]밸브설치!#REF!</definedName>
    <definedName name="\h" localSheetId="10">[6]밸브설치!#REF!</definedName>
    <definedName name="\h">[6]밸브설치!#REF!</definedName>
    <definedName name="\i" localSheetId="10">[6]밸브설치!#REF!</definedName>
    <definedName name="\i">[6]밸브설치!#REF!</definedName>
    <definedName name="\j" localSheetId="10">[6]밸브설치!#REF!</definedName>
    <definedName name="\j">[6]밸브설치!#REF!</definedName>
    <definedName name="\k" localSheetId="10">[6]밸브설치!#REF!</definedName>
    <definedName name="\k">[6]밸브설치!#REF!</definedName>
    <definedName name="\l">#REF!</definedName>
    <definedName name="\m">#REF!</definedName>
    <definedName name="\n">#N/A</definedName>
    <definedName name="\o" localSheetId="10">#REF!</definedName>
    <definedName name="\o">#REF!</definedName>
    <definedName name="\q" localSheetId="10">#REF!</definedName>
    <definedName name="\q">#REF!</definedName>
    <definedName name="\r">#N/A</definedName>
    <definedName name="\s">#N/A</definedName>
    <definedName name="\x" localSheetId="10">#REF!</definedName>
    <definedName name="\x">#REF!</definedName>
    <definedName name="\z">#REF!</definedName>
    <definedName name="A">#REF!</definedName>
    <definedName name="A10B1L" localSheetId="10">[5]INPUT!#REF!</definedName>
    <definedName name="A10B1L">[5]INPUT!#REF!</definedName>
    <definedName name="A10B1R" localSheetId="10">[5]INPUT!#REF!</definedName>
    <definedName name="A10B1R">[5]INPUT!#REF!</definedName>
    <definedName name="A10B2L" localSheetId="10">[5]INPUT!#REF!</definedName>
    <definedName name="A10B2L">[5]INPUT!#REF!</definedName>
    <definedName name="A10B2R" localSheetId="10">[5]INPUT!#REF!</definedName>
    <definedName name="A10B2R">[5]INPUT!#REF!</definedName>
    <definedName name="A10B3L" localSheetId="10">[5]INPUT!#REF!</definedName>
    <definedName name="A10B3L">[5]INPUT!#REF!</definedName>
    <definedName name="A10B3R" localSheetId="10">[5]INPUT!#REF!</definedName>
    <definedName name="A10B3R">[5]INPUT!#REF!</definedName>
    <definedName name="A10B4L" localSheetId="10">[5]INPUT!#REF!</definedName>
    <definedName name="A10B4L">[5]INPUT!#REF!</definedName>
    <definedName name="A10B4R" localSheetId="10">[5]INPUT!#REF!</definedName>
    <definedName name="A10B4R">[5]INPUT!#REF!</definedName>
    <definedName name="A10BFL" localSheetId="10">[5]INPUT!#REF!</definedName>
    <definedName name="A10BFL">[5]INPUT!#REF!</definedName>
    <definedName name="A10BFR" localSheetId="10">[5]INPUT!#REF!</definedName>
    <definedName name="A10BFR">[5]INPUT!#REF!</definedName>
    <definedName name="A10BQL" localSheetId="10">[5]INPUT!#REF!</definedName>
    <definedName name="A10BQL">[5]INPUT!#REF!</definedName>
    <definedName name="A10BQR" localSheetId="10">[5]INPUT!#REF!</definedName>
    <definedName name="A10BQR">[5]INPUT!#REF!</definedName>
    <definedName name="A10L1L" localSheetId="10">[5]INPUT!#REF!</definedName>
    <definedName name="A10L1L">[5]INPUT!#REF!</definedName>
    <definedName name="A10L1R" localSheetId="10">[5]INPUT!#REF!</definedName>
    <definedName name="A10L1R">[5]INPUT!#REF!</definedName>
    <definedName name="A10L2L" localSheetId="10">[5]INPUT!#REF!</definedName>
    <definedName name="A10L2L">[5]INPUT!#REF!</definedName>
    <definedName name="A10L2R" localSheetId="10">[5]INPUT!#REF!</definedName>
    <definedName name="A10L2R">[5]INPUT!#REF!</definedName>
    <definedName name="A10L3L" localSheetId="10">[5]INPUT!#REF!</definedName>
    <definedName name="A10L3L">[5]INPUT!#REF!</definedName>
    <definedName name="A10L3R" localSheetId="10">[5]INPUT!#REF!</definedName>
    <definedName name="A10L3R">[5]INPUT!#REF!</definedName>
    <definedName name="A10L4L" localSheetId="10">[5]INPUT!#REF!</definedName>
    <definedName name="A10L4L">[5]INPUT!#REF!</definedName>
    <definedName name="A10L4R" localSheetId="10">[5]INPUT!#REF!</definedName>
    <definedName name="A10L4R">[5]INPUT!#REF!</definedName>
    <definedName name="A10LFL" localSheetId="10">[5]INPUT!#REF!</definedName>
    <definedName name="A10LFL">[5]INPUT!#REF!</definedName>
    <definedName name="A10LFR" localSheetId="10">[5]INPUT!#REF!</definedName>
    <definedName name="A10LFR">[5]INPUT!#REF!</definedName>
    <definedName name="A10LQL" localSheetId="10">[5]INPUT!#REF!</definedName>
    <definedName name="A10LQL">[5]INPUT!#REF!</definedName>
    <definedName name="A10LQR" localSheetId="10">[5]INPUT!#REF!</definedName>
    <definedName name="A10LQR">[5]INPUT!#REF!</definedName>
    <definedName name="A1111111">#REF!</definedName>
    <definedName name="A3B1L" localSheetId="10">[5]INPUT!#REF!</definedName>
    <definedName name="A3B1L">[5]INPUT!#REF!</definedName>
    <definedName name="A3B1R" localSheetId="10">[5]INPUT!#REF!</definedName>
    <definedName name="A3B1R">[5]INPUT!#REF!</definedName>
    <definedName name="A3B2L" localSheetId="10">[5]INPUT!#REF!</definedName>
    <definedName name="A3B2L">[5]INPUT!#REF!</definedName>
    <definedName name="A3B2R" localSheetId="10">[5]INPUT!#REF!</definedName>
    <definedName name="A3B2R">[5]INPUT!#REF!</definedName>
    <definedName name="A3B3L" localSheetId="10">[5]INPUT!#REF!</definedName>
    <definedName name="A3B3L">[5]INPUT!#REF!</definedName>
    <definedName name="A3B3R" localSheetId="10">[5]INPUT!#REF!</definedName>
    <definedName name="A3B3R">[5]INPUT!#REF!</definedName>
    <definedName name="A3B4L" localSheetId="10">[5]INPUT!#REF!</definedName>
    <definedName name="A3B4L">[5]INPUT!#REF!</definedName>
    <definedName name="A3B4R" localSheetId="10">[5]INPUT!#REF!</definedName>
    <definedName name="A3B4R">[5]INPUT!#REF!</definedName>
    <definedName name="A3BFL" localSheetId="10">[5]INPUT!#REF!</definedName>
    <definedName name="A3BFL">[5]INPUT!#REF!</definedName>
    <definedName name="A3BFR" localSheetId="10">[5]INPUT!#REF!</definedName>
    <definedName name="A3BFR">[5]INPUT!#REF!</definedName>
    <definedName name="A3BQL" localSheetId="10">[5]INPUT!#REF!</definedName>
    <definedName name="A3BQL">[5]INPUT!#REF!</definedName>
    <definedName name="A3BQR" localSheetId="10">[5]INPUT!#REF!</definedName>
    <definedName name="A3BQR">[5]INPUT!#REF!</definedName>
    <definedName name="A3L1L" localSheetId="10">[5]INPUT!#REF!</definedName>
    <definedName name="A3L1L">[5]INPUT!#REF!</definedName>
    <definedName name="A3L1R" localSheetId="10">[5]INPUT!#REF!</definedName>
    <definedName name="A3L1R">[5]INPUT!#REF!</definedName>
    <definedName name="A3L2L" localSheetId="10">[5]INPUT!#REF!</definedName>
    <definedName name="A3L2L">[5]INPUT!#REF!</definedName>
    <definedName name="A3L2R" localSheetId="10">[5]INPUT!#REF!</definedName>
    <definedName name="A3L2R">[5]INPUT!#REF!</definedName>
    <definedName name="A3L3L" localSheetId="10">[5]INPUT!#REF!</definedName>
    <definedName name="A3L3L">[5]INPUT!#REF!</definedName>
    <definedName name="A3L3R" localSheetId="10">[5]INPUT!#REF!</definedName>
    <definedName name="A3L3R">[5]INPUT!#REF!</definedName>
    <definedName name="A3L4L" localSheetId="10">[5]INPUT!#REF!</definedName>
    <definedName name="A3L4L">[5]INPUT!#REF!</definedName>
    <definedName name="A3L4R" localSheetId="10">[5]INPUT!#REF!</definedName>
    <definedName name="A3L4R">[5]INPUT!#REF!</definedName>
    <definedName name="A3LFL" localSheetId="10">[5]INPUT!#REF!</definedName>
    <definedName name="A3LFL">[5]INPUT!#REF!</definedName>
    <definedName name="A3LFR" localSheetId="10">[5]INPUT!#REF!</definedName>
    <definedName name="A3LFR">[5]INPUT!#REF!</definedName>
    <definedName name="A3LQL" localSheetId="10">[5]INPUT!#REF!</definedName>
    <definedName name="A3LQL">[5]INPUT!#REF!</definedName>
    <definedName name="A3LQR" localSheetId="10">[5]INPUT!#REF!</definedName>
    <definedName name="A3LQR">[5]INPUT!#REF!</definedName>
    <definedName name="A4B1L" localSheetId="10">[5]INPUT!#REF!</definedName>
    <definedName name="A4B1L">[5]INPUT!#REF!</definedName>
    <definedName name="A4B1R" localSheetId="10">[5]INPUT!#REF!</definedName>
    <definedName name="A4B1R">[5]INPUT!#REF!</definedName>
    <definedName name="A4B2L" localSheetId="10">[5]INPUT!#REF!</definedName>
    <definedName name="A4B2L">[5]INPUT!#REF!</definedName>
    <definedName name="A4B2R" localSheetId="10">[5]INPUT!#REF!</definedName>
    <definedName name="A4B2R">[5]INPUT!#REF!</definedName>
    <definedName name="A4B3L" localSheetId="10">[5]INPUT!#REF!</definedName>
    <definedName name="A4B3L">[5]INPUT!#REF!</definedName>
    <definedName name="A4B3R" localSheetId="10">[5]INPUT!#REF!</definedName>
    <definedName name="A4B3R">[5]INPUT!#REF!</definedName>
    <definedName name="A4B4L" localSheetId="10">[5]INPUT!#REF!</definedName>
    <definedName name="A4B4L">[5]INPUT!#REF!</definedName>
    <definedName name="A4B4R" localSheetId="10">[5]INPUT!#REF!</definedName>
    <definedName name="A4B4R">[5]INPUT!#REF!</definedName>
    <definedName name="A4BFL" localSheetId="10">[5]INPUT!#REF!</definedName>
    <definedName name="A4BFL">[5]INPUT!#REF!</definedName>
    <definedName name="A4BFR" localSheetId="10">[5]INPUT!#REF!</definedName>
    <definedName name="A4BFR">[5]INPUT!#REF!</definedName>
    <definedName name="A4BQL" localSheetId="10">[5]INPUT!#REF!</definedName>
    <definedName name="A4BQL">[5]INPUT!#REF!</definedName>
    <definedName name="A4BQR" localSheetId="10">[5]INPUT!#REF!</definedName>
    <definedName name="A4BQR">[5]INPUT!#REF!</definedName>
    <definedName name="A4L1L" localSheetId="10">[5]INPUT!#REF!</definedName>
    <definedName name="A4L1L">[5]INPUT!#REF!</definedName>
    <definedName name="A4L1R" localSheetId="10">[5]INPUT!#REF!</definedName>
    <definedName name="A4L1R">[5]INPUT!#REF!</definedName>
    <definedName name="A4L2L" localSheetId="10">[5]INPUT!#REF!</definedName>
    <definedName name="A4L2L">[5]INPUT!#REF!</definedName>
    <definedName name="A4L2R" localSheetId="10">[5]INPUT!#REF!</definedName>
    <definedName name="A4L2R">[5]INPUT!#REF!</definedName>
    <definedName name="A4L3L" localSheetId="10">[5]INPUT!#REF!</definedName>
    <definedName name="A4L3L">[5]INPUT!#REF!</definedName>
    <definedName name="A4L3R" localSheetId="10">[5]INPUT!#REF!</definedName>
    <definedName name="A4L3R">[5]INPUT!#REF!</definedName>
    <definedName name="A4L4L" localSheetId="10">[5]INPUT!#REF!</definedName>
    <definedName name="A4L4L">[5]INPUT!#REF!</definedName>
    <definedName name="A4L4R" localSheetId="10">[5]INPUT!#REF!</definedName>
    <definedName name="A4L4R">[5]INPUT!#REF!</definedName>
    <definedName name="A4LFL" localSheetId="10">[5]INPUT!#REF!</definedName>
    <definedName name="A4LFL">[5]INPUT!#REF!</definedName>
    <definedName name="A4LFR" localSheetId="10">[5]INPUT!#REF!</definedName>
    <definedName name="A4LFR">[5]INPUT!#REF!</definedName>
    <definedName name="A4LQL" localSheetId="10">[5]INPUT!#REF!</definedName>
    <definedName name="A4LQL">[5]INPUT!#REF!</definedName>
    <definedName name="A4LQR" localSheetId="10">[5]INPUT!#REF!</definedName>
    <definedName name="A4LQR">[5]INPUT!#REF!</definedName>
    <definedName name="A5B1L" localSheetId="10">[5]INPUT!#REF!</definedName>
    <definedName name="A5B1L">[5]INPUT!#REF!</definedName>
    <definedName name="A5B1R" localSheetId="10">[5]INPUT!#REF!</definedName>
    <definedName name="A5B1R">[5]INPUT!#REF!</definedName>
    <definedName name="A5B2L" localSheetId="10">[5]INPUT!#REF!</definedName>
    <definedName name="A5B2L">[5]INPUT!#REF!</definedName>
    <definedName name="A5B2R" localSheetId="10">[5]INPUT!#REF!</definedName>
    <definedName name="A5B2R">[5]INPUT!#REF!</definedName>
    <definedName name="A5B3L" localSheetId="10">[5]INPUT!#REF!</definedName>
    <definedName name="A5B3L">[5]INPUT!#REF!</definedName>
    <definedName name="A5B3R" localSheetId="10">[5]INPUT!#REF!</definedName>
    <definedName name="A5B3R">[5]INPUT!#REF!</definedName>
    <definedName name="A5B4L" localSheetId="10">[5]INPUT!#REF!</definedName>
    <definedName name="A5B4L">[5]INPUT!#REF!</definedName>
    <definedName name="A5B4R" localSheetId="10">[5]INPUT!#REF!</definedName>
    <definedName name="A5B4R">[5]INPUT!#REF!</definedName>
    <definedName name="A5BFL" localSheetId="10">[5]INPUT!#REF!</definedName>
    <definedName name="A5BFL">[5]INPUT!#REF!</definedName>
    <definedName name="A5BFR" localSheetId="10">[5]INPUT!#REF!</definedName>
    <definedName name="A5BFR">[5]INPUT!#REF!</definedName>
    <definedName name="A5BQL" localSheetId="10">[5]INPUT!#REF!</definedName>
    <definedName name="A5BQL">[5]INPUT!#REF!</definedName>
    <definedName name="A5BQR" localSheetId="10">[5]INPUT!#REF!</definedName>
    <definedName name="A5BQR">[5]INPUT!#REF!</definedName>
    <definedName name="A5L1L" localSheetId="10">[5]INPUT!#REF!</definedName>
    <definedName name="A5L1L">[5]INPUT!#REF!</definedName>
    <definedName name="A5L1R" localSheetId="10">[5]INPUT!#REF!</definedName>
    <definedName name="A5L1R">[5]INPUT!#REF!</definedName>
    <definedName name="A5L2L" localSheetId="10">[5]INPUT!#REF!</definedName>
    <definedName name="A5L2L">[5]INPUT!#REF!</definedName>
    <definedName name="A5L2R" localSheetId="10">[5]INPUT!#REF!</definedName>
    <definedName name="A5L2R">[5]INPUT!#REF!</definedName>
    <definedName name="A5L3L" localSheetId="10">[5]INPUT!#REF!</definedName>
    <definedName name="A5L3L">[5]INPUT!#REF!</definedName>
    <definedName name="A5L3R" localSheetId="10">[5]INPUT!#REF!</definedName>
    <definedName name="A5L3R">[5]INPUT!#REF!</definedName>
    <definedName name="A5L4L" localSheetId="10">[5]INPUT!#REF!</definedName>
    <definedName name="A5L4L">[5]INPUT!#REF!</definedName>
    <definedName name="A5L4R" localSheetId="10">[5]INPUT!#REF!</definedName>
    <definedName name="A5L4R">[5]INPUT!#REF!</definedName>
    <definedName name="A5LFL" localSheetId="10">[5]INPUT!#REF!</definedName>
    <definedName name="A5LFL">[5]INPUT!#REF!</definedName>
    <definedName name="A5LFR" localSheetId="10">[5]INPUT!#REF!</definedName>
    <definedName name="A5LFR">[5]INPUT!#REF!</definedName>
    <definedName name="A5LQL" localSheetId="10">[5]INPUT!#REF!</definedName>
    <definedName name="A5LQL">[5]INPUT!#REF!</definedName>
    <definedName name="A5LQR" localSheetId="10">[5]INPUT!#REF!</definedName>
    <definedName name="A5LQR">[5]INPUT!#REF!</definedName>
    <definedName name="A6B1L" localSheetId="10">[5]INPUT!#REF!</definedName>
    <definedName name="A6B1L">[5]INPUT!#REF!</definedName>
    <definedName name="A6B1R" localSheetId="10">[5]INPUT!#REF!</definedName>
    <definedName name="A6B1R">[5]INPUT!#REF!</definedName>
    <definedName name="A6B2L" localSheetId="10">[5]INPUT!#REF!</definedName>
    <definedName name="A6B2L">[5]INPUT!#REF!</definedName>
    <definedName name="A6B2R" localSheetId="10">[5]INPUT!#REF!</definedName>
    <definedName name="A6B2R">[5]INPUT!#REF!</definedName>
    <definedName name="A6B3L" localSheetId="10">[5]INPUT!#REF!</definedName>
    <definedName name="A6B3L">[5]INPUT!#REF!</definedName>
    <definedName name="A6B3R" localSheetId="10">[5]INPUT!#REF!</definedName>
    <definedName name="A6B3R">[5]INPUT!#REF!</definedName>
    <definedName name="A6B4L" localSheetId="10">[5]INPUT!#REF!</definedName>
    <definedName name="A6B4L">[5]INPUT!#REF!</definedName>
    <definedName name="A6B4R" localSheetId="10">[5]INPUT!#REF!</definedName>
    <definedName name="A6B4R">[5]INPUT!#REF!</definedName>
    <definedName name="A6BFL" localSheetId="10">[5]INPUT!#REF!</definedName>
    <definedName name="A6BFL">[5]INPUT!#REF!</definedName>
    <definedName name="A6BFR" localSheetId="10">[5]INPUT!#REF!</definedName>
    <definedName name="A6BFR">[5]INPUT!#REF!</definedName>
    <definedName name="A6BQL" localSheetId="10">[5]INPUT!#REF!</definedName>
    <definedName name="A6BQL">[5]INPUT!#REF!</definedName>
    <definedName name="A6BQR" localSheetId="10">[5]INPUT!#REF!</definedName>
    <definedName name="A6BQR">[5]INPUT!#REF!</definedName>
    <definedName name="A6L1L" localSheetId="10">[5]INPUT!#REF!</definedName>
    <definedName name="A6L1L">[5]INPUT!#REF!</definedName>
    <definedName name="A6L1R" localSheetId="10">[5]INPUT!#REF!</definedName>
    <definedName name="A6L1R">[5]INPUT!#REF!</definedName>
    <definedName name="A6L2L" localSheetId="10">[5]INPUT!#REF!</definedName>
    <definedName name="A6L2L">[5]INPUT!#REF!</definedName>
    <definedName name="A6L2R" localSheetId="10">[5]INPUT!#REF!</definedName>
    <definedName name="A6L2R">[5]INPUT!#REF!</definedName>
    <definedName name="A6L3L" localSheetId="10">[5]INPUT!#REF!</definedName>
    <definedName name="A6L3L">[5]INPUT!#REF!</definedName>
    <definedName name="A6L3R" localSheetId="10">[5]INPUT!#REF!</definedName>
    <definedName name="A6L3R">[5]INPUT!#REF!</definedName>
    <definedName name="A6L4L" localSheetId="10">[5]INPUT!#REF!</definedName>
    <definedName name="A6L4L">[5]INPUT!#REF!</definedName>
    <definedName name="A6L4R" localSheetId="10">[5]INPUT!#REF!</definedName>
    <definedName name="A6L4R">[5]INPUT!#REF!</definedName>
    <definedName name="A6LFL" localSheetId="10">[5]INPUT!#REF!</definedName>
    <definedName name="A6LFL">[5]INPUT!#REF!</definedName>
    <definedName name="A6LFR" localSheetId="10">[5]INPUT!#REF!</definedName>
    <definedName name="A6LFR">[5]INPUT!#REF!</definedName>
    <definedName name="A6LQL" localSheetId="10">[5]INPUT!#REF!</definedName>
    <definedName name="A6LQL">[5]INPUT!#REF!</definedName>
    <definedName name="A6LQR" localSheetId="10">[5]INPUT!#REF!</definedName>
    <definedName name="A6LQR">[5]INPUT!#REF!</definedName>
    <definedName name="A7B1L" localSheetId="10">[5]INPUT!#REF!</definedName>
    <definedName name="A7B1L">[5]INPUT!#REF!</definedName>
    <definedName name="A7B1R" localSheetId="10">[5]INPUT!#REF!</definedName>
    <definedName name="A7B1R">[5]INPUT!#REF!</definedName>
    <definedName name="A7B2L" localSheetId="10">[5]INPUT!#REF!</definedName>
    <definedName name="A7B2L">[5]INPUT!#REF!</definedName>
    <definedName name="A7B2R" localSheetId="10">[5]INPUT!#REF!</definedName>
    <definedName name="A7B2R">[5]INPUT!#REF!</definedName>
    <definedName name="A7B3L" localSheetId="10">[5]INPUT!#REF!</definedName>
    <definedName name="A7B3L">[5]INPUT!#REF!</definedName>
    <definedName name="A7B3R" localSheetId="10">[5]INPUT!#REF!</definedName>
    <definedName name="A7B3R">[5]INPUT!#REF!</definedName>
    <definedName name="A7B4L" localSheetId="10">[5]INPUT!#REF!</definedName>
    <definedName name="A7B4L">[5]INPUT!#REF!</definedName>
    <definedName name="A7B4R" localSheetId="10">[5]INPUT!#REF!</definedName>
    <definedName name="A7B4R">[5]INPUT!#REF!</definedName>
    <definedName name="A7BFL" localSheetId="10">[5]INPUT!#REF!</definedName>
    <definedName name="A7BFL">[5]INPUT!#REF!</definedName>
    <definedName name="A7BFR" localSheetId="10">[5]INPUT!#REF!</definedName>
    <definedName name="A7BFR">[5]INPUT!#REF!</definedName>
    <definedName name="A7BQL" localSheetId="10">[5]INPUT!#REF!</definedName>
    <definedName name="A7BQL">[5]INPUT!#REF!</definedName>
    <definedName name="A7BQR" localSheetId="10">[5]INPUT!#REF!</definedName>
    <definedName name="A7BQR">[5]INPUT!#REF!</definedName>
    <definedName name="A7L1L" localSheetId="10">[5]INPUT!#REF!</definedName>
    <definedName name="A7L1L">[5]INPUT!#REF!</definedName>
    <definedName name="A7L1R" localSheetId="10">[5]INPUT!#REF!</definedName>
    <definedName name="A7L1R">[5]INPUT!#REF!</definedName>
    <definedName name="A7L2L" localSheetId="10">[5]INPUT!#REF!</definedName>
    <definedName name="A7L2L">[5]INPUT!#REF!</definedName>
    <definedName name="A7L2R" localSheetId="10">[5]INPUT!#REF!</definedName>
    <definedName name="A7L2R">[5]INPUT!#REF!</definedName>
    <definedName name="A7L3L" localSheetId="10">[5]INPUT!#REF!</definedName>
    <definedName name="A7L3L">[5]INPUT!#REF!</definedName>
    <definedName name="A7L3R" localSheetId="10">[5]INPUT!#REF!</definedName>
    <definedName name="A7L3R">[5]INPUT!#REF!</definedName>
    <definedName name="A7L4L" localSheetId="10">[5]INPUT!#REF!</definedName>
    <definedName name="A7L4L">[5]INPUT!#REF!</definedName>
    <definedName name="A7L4R" localSheetId="10">[5]INPUT!#REF!</definedName>
    <definedName name="A7L4R">[5]INPUT!#REF!</definedName>
    <definedName name="A7LFL" localSheetId="10">[5]INPUT!#REF!</definedName>
    <definedName name="A7LFL">[5]INPUT!#REF!</definedName>
    <definedName name="A7LFR" localSheetId="10">[5]INPUT!#REF!</definedName>
    <definedName name="A7LFR">[5]INPUT!#REF!</definedName>
    <definedName name="A7LQL" localSheetId="10">[5]INPUT!#REF!</definedName>
    <definedName name="A7LQL">[5]INPUT!#REF!</definedName>
    <definedName name="A7LQR" localSheetId="10">[5]INPUT!#REF!</definedName>
    <definedName name="A7LQR">[5]INPUT!#REF!</definedName>
    <definedName name="A8B1L" localSheetId="10">[5]INPUT!#REF!</definedName>
    <definedName name="A8B1L">[5]INPUT!#REF!</definedName>
    <definedName name="A8B1R" localSheetId="10">[5]INPUT!#REF!</definedName>
    <definedName name="A8B1R">[5]INPUT!#REF!</definedName>
    <definedName name="A8B2L" localSheetId="10">[5]INPUT!#REF!</definedName>
    <definedName name="A8B2L">[5]INPUT!#REF!</definedName>
    <definedName name="A8B2R" localSheetId="10">[5]INPUT!#REF!</definedName>
    <definedName name="A8B2R">[5]INPUT!#REF!</definedName>
    <definedName name="A8B3L" localSheetId="10">[5]INPUT!#REF!</definedName>
    <definedName name="A8B3L">[5]INPUT!#REF!</definedName>
    <definedName name="A8B3R" localSheetId="10">[5]INPUT!#REF!</definedName>
    <definedName name="A8B3R">[5]INPUT!#REF!</definedName>
    <definedName name="A8B4L" localSheetId="10">[5]INPUT!#REF!</definedName>
    <definedName name="A8B4L">[5]INPUT!#REF!</definedName>
    <definedName name="A8B4R" localSheetId="10">[5]INPUT!#REF!</definedName>
    <definedName name="A8B4R">[5]INPUT!#REF!</definedName>
    <definedName name="A8BFL" localSheetId="10">[5]INPUT!#REF!</definedName>
    <definedName name="A8BFL">[5]INPUT!#REF!</definedName>
    <definedName name="A8BFR" localSheetId="10">[5]INPUT!#REF!</definedName>
    <definedName name="A8BFR">[5]INPUT!#REF!</definedName>
    <definedName name="A8BQL" localSheetId="10">[5]INPUT!#REF!</definedName>
    <definedName name="A8BQL">[5]INPUT!#REF!</definedName>
    <definedName name="A8BQR" localSheetId="10">[5]INPUT!#REF!</definedName>
    <definedName name="A8BQR">[5]INPUT!#REF!</definedName>
    <definedName name="A8L1L" localSheetId="10">[5]INPUT!#REF!</definedName>
    <definedName name="A8L1L">[5]INPUT!#REF!</definedName>
    <definedName name="A8L1R" localSheetId="10">[5]INPUT!#REF!</definedName>
    <definedName name="A8L1R">[5]INPUT!#REF!</definedName>
    <definedName name="A8L2L" localSheetId="10">[5]INPUT!#REF!</definedName>
    <definedName name="A8L2L">[5]INPUT!#REF!</definedName>
    <definedName name="A8L2R" localSheetId="10">[5]INPUT!#REF!</definedName>
    <definedName name="A8L2R">[5]INPUT!#REF!</definedName>
    <definedName name="A8L3L" localSheetId="10">[5]INPUT!#REF!</definedName>
    <definedName name="A8L3L">[5]INPUT!#REF!</definedName>
    <definedName name="A8L3R" localSheetId="10">[5]INPUT!#REF!</definedName>
    <definedName name="A8L3R">[5]INPUT!#REF!</definedName>
    <definedName name="A8L4L" localSheetId="10">[5]INPUT!#REF!</definedName>
    <definedName name="A8L4L">[5]INPUT!#REF!</definedName>
    <definedName name="A8L4R" localSheetId="10">[5]INPUT!#REF!</definedName>
    <definedName name="A8L4R">[5]INPUT!#REF!</definedName>
    <definedName name="A8LFL" localSheetId="10">[5]INPUT!#REF!</definedName>
    <definedName name="A8LFL">[5]INPUT!#REF!</definedName>
    <definedName name="A8LFR" localSheetId="10">[5]INPUT!#REF!</definedName>
    <definedName name="A8LFR">[5]INPUT!#REF!</definedName>
    <definedName name="A8LQL" localSheetId="10">[5]INPUT!#REF!</definedName>
    <definedName name="A8LQL">[5]INPUT!#REF!</definedName>
    <definedName name="A8LQR" localSheetId="10">[5]INPUT!#REF!</definedName>
    <definedName name="A8LQR">[5]INPUT!#REF!</definedName>
    <definedName name="A9B1L" localSheetId="10">[5]INPUT!#REF!</definedName>
    <definedName name="A9B1L">[5]INPUT!#REF!</definedName>
    <definedName name="A9B1R" localSheetId="10">[5]INPUT!#REF!</definedName>
    <definedName name="A9B1R">[5]INPUT!#REF!</definedName>
    <definedName name="A9B2L" localSheetId="10">[5]INPUT!#REF!</definedName>
    <definedName name="A9B2L">[5]INPUT!#REF!</definedName>
    <definedName name="A9B2R" localSheetId="10">[5]INPUT!#REF!</definedName>
    <definedName name="A9B2R">[5]INPUT!#REF!</definedName>
    <definedName name="A9B3L" localSheetId="10">[5]INPUT!#REF!</definedName>
    <definedName name="A9B3L">[5]INPUT!#REF!</definedName>
    <definedName name="A9B3R" localSheetId="10">[5]INPUT!#REF!</definedName>
    <definedName name="A9B3R">[5]INPUT!#REF!</definedName>
    <definedName name="A9B4L" localSheetId="10">[5]INPUT!#REF!</definedName>
    <definedName name="A9B4L">[5]INPUT!#REF!</definedName>
    <definedName name="A9B4R" localSheetId="10">[5]INPUT!#REF!</definedName>
    <definedName name="A9B4R">[5]INPUT!#REF!</definedName>
    <definedName name="A9BFL" localSheetId="10">[5]INPUT!#REF!</definedName>
    <definedName name="A9BFL">[5]INPUT!#REF!</definedName>
    <definedName name="A9BFR" localSheetId="10">[5]INPUT!#REF!</definedName>
    <definedName name="A9BFR">[5]INPUT!#REF!</definedName>
    <definedName name="A9BQL" localSheetId="10">[5]INPUT!#REF!</definedName>
    <definedName name="A9BQL">[5]INPUT!#REF!</definedName>
    <definedName name="A9BQR" localSheetId="10">[5]INPUT!#REF!</definedName>
    <definedName name="A9BQR">[5]INPUT!#REF!</definedName>
    <definedName name="A9L1L" localSheetId="10">[5]INPUT!#REF!</definedName>
    <definedName name="A9L1L">[5]INPUT!#REF!</definedName>
    <definedName name="A9L1R" localSheetId="10">[5]INPUT!#REF!</definedName>
    <definedName name="A9L1R">[5]INPUT!#REF!</definedName>
    <definedName name="A9L2L" localSheetId="10">[5]INPUT!#REF!</definedName>
    <definedName name="A9L2L">[5]INPUT!#REF!</definedName>
    <definedName name="A9L2R" localSheetId="10">[5]INPUT!#REF!</definedName>
    <definedName name="A9L2R">[5]INPUT!#REF!</definedName>
    <definedName name="A9L3L" localSheetId="10">[5]INPUT!#REF!</definedName>
    <definedName name="A9L3L">[5]INPUT!#REF!</definedName>
    <definedName name="A9L3R" localSheetId="10">[5]INPUT!#REF!</definedName>
    <definedName name="A9L3R">[5]INPUT!#REF!</definedName>
    <definedName name="A9L4L" localSheetId="10">[5]INPUT!#REF!</definedName>
    <definedName name="A9L4L">[5]INPUT!#REF!</definedName>
    <definedName name="A9L4R" localSheetId="10">[5]INPUT!#REF!</definedName>
    <definedName name="A9L4R">[5]INPUT!#REF!</definedName>
    <definedName name="A9LFL" localSheetId="10">[5]INPUT!#REF!</definedName>
    <definedName name="A9LFL">[5]INPUT!#REF!</definedName>
    <definedName name="A9LFR" localSheetId="10">[5]INPUT!#REF!</definedName>
    <definedName name="A9LFR">[5]INPUT!#REF!</definedName>
    <definedName name="A9LQL" localSheetId="10">[5]INPUT!#REF!</definedName>
    <definedName name="A9LQL">[5]INPUT!#REF!</definedName>
    <definedName name="A9LQR" localSheetId="10">[5]INPUT!#REF!</definedName>
    <definedName name="A9LQR">[5]INPUT!#REF!</definedName>
    <definedName name="aa">#REF!</definedName>
    <definedName name="aaa" localSheetId="10">#REF!</definedName>
    <definedName name="aaa">#REF!</definedName>
    <definedName name="AAAA">#REF!</definedName>
    <definedName name="AAAAAA">#REF!</definedName>
    <definedName name="AAAAAAAAAAAAAAAAAAA">#REF!</definedName>
    <definedName name="AB">#REF!</definedName>
    <definedName name="abc">#REF!</definedName>
    <definedName name="ACD10L" localSheetId="10">[7]INPUT!#REF!</definedName>
    <definedName name="ACD10L">[7]INPUT!#REF!</definedName>
    <definedName name="ACD10R" localSheetId="10">[7]INPUT!#REF!</definedName>
    <definedName name="ACD10R">[7]INPUT!#REF!</definedName>
    <definedName name="ACD3L" localSheetId="10">[7]INPUT!#REF!</definedName>
    <definedName name="ACD3L">[7]INPUT!#REF!</definedName>
    <definedName name="ACD3R" localSheetId="10">[7]INPUT!#REF!</definedName>
    <definedName name="ACD3R">[7]INPUT!#REF!</definedName>
    <definedName name="ACD4L" localSheetId="10">[7]INPUT!#REF!</definedName>
    <definedName name="ACD4L">[7]INPUT!#REF!</definedName>
    <definedName name="ACD4R" localSheetId="10">[7]INPUT!#REF!</definedName>
    <definedName name="ACD4R">[7]INPUT!#REF!</definedName>
    <definedName name="ACD5L" localSheetId="10">[7]INPUT!#REF!</definedName>
    <definedName name="ACD5L">[7]INPUT!#REF!</definedName>
    <definedName name="ACD5R" localSheetId="10">[7]INPUT!#REF!</definedName>
    <definedName name="ACD5R">[7]INPUT!#REF!</definedName>
    <definedName name="ACD6L" localSheetId="10">[7]INPUT!#REF!</definedName>
    <definedName name="ACD6L">[7]INPUT!#REF!</definedName>
    <definedName name="ACD6R" localSheetId="10">[7]INPUT!#REF!</definedName>
    <definedName name="ACD6R">[7]INPUT!#REF!</definedName>
    <definedName name="ACD7L" localSheetId="10">[7]INPUT!#REF!</definedName>
    <definedName name="ACD7L">[7]INPUT!#REF!</definedName>
    <definedName name="ACD7R" localSheetId="10">[7]INPUT!#REF!</definedName>
    <definedName name="ACD7R">[7]INPUT!#REF!</definedName>
    <definedName name="ACD8L" localSheetId="10">[7]INPUT!#REF!</definedName>
    <definedName name="ACD8L">[7]INPUT!#REF!</definedName>
    <definedName name="ACD8R" localSheetId="10">[7]INPUT!#REF!</definedName>
    <definedName name="ACD8R">[7]INPUT!#REF!</definedName>
    <definedName name="ACD9L" localSheetId="10">[7]INPUT!#REF!</definedName>
    <definedName name="ACD9L">[7]INPUT!#REF!</definedName>
    <definedName name="ACD9R" localSheetId="10">[7]INPUT!#REF!</definedName>
    <definedName name="ACD9R">[7]INPUT!#REF!</definedName>
    <definedName name="ACE10L" localSheetId="10">[7]INPUT!#REF!</definedName>
    <definedName name="ACE10L">[7]INPUT!#REF!</definedName>
    <definedName name="ACE10R" localSheetId="10">[7]INPUT!#REF!</definedName>
    <definedName name="ACE10R">[7]INPUT!#REF!</definedName>
    <definedName name="ACE3L" localSheetId="10">[7]INPUT!#REF!</definedName>
    <definedName name="ACE3L">[7]INPUT!#REF!</definedName>
    <definedName name="ACE3R" localSheetId="10">[7]INPUT!#REF!</definedName>
    <definedName name="ACE3R">[7]INPUT!#REF!</definedName>
    <definedName name="ACE4L" localSheetId="10">[7]INPUT!#REF!</definedName>
    <definedName name="ACE4L">[7]INPUT!#REF!</definedName>
    <definedName name="ACE4R" localSheetId="10">[7]INPUT!#REF!</definedName>
    <definedName name="ACE4R">[7]INPUT!#REF!</definedName>
    <definedName name="ACE5L" localSheetId="10">[7]INPUT!#REF!</definedName>
    <definedName name="ACE5L">[7]INPUT!#REF!</definedName>
    <definedName name="ACE5R" localSheetId="10">[7]INPUT!#REF!</definedName>
    <definedName name="ACE5R">[7]INPUT!#REF!</definedName>
    <definedName name="ACE6L" localSheetId="10">[7]INPUT!#REF!</definedName>
    <definedName name="ACE6L">[7]INPUT!#REF!</definedName>
    <definedName name="ACE6R" localSheetId="10">[7]INPUT!#REF!</definedName>
    <definedName name="ACE6R">[7]INPUT!#REF!</definedName>
    <definedName name="ACE7L" localSheetId="10">[7]INPUT!#REF!</definedName>
    <definedName name="ACE7L">[7]INPUT!#REF!</definedName>
    <definedName name="ACE7R" localSheetId="10">[7]INPUT!#REF!</definedName>
    <definedName name="ACE7R">[7]INPUT!#REF!</definedName>
    <definedName name="ACE8L" localSheetId="10">[7]INPUT!#REF!</definedName>
    <definedName name="ACE8L">[7]INPUT!#REF!</definedName>
    <definedName name="ACE8R" localSheetId="10">[7]INPUT!#REF!</definedName>
    <definedName name="ACE8R">[7]INPUT!#REF!</definedName>
    <definedName name="ACE9L" localSheetId="10">[7]INPUT!#REF!</definedName>
    <definedName name="ACE9L">[7]INPUT!#REF!</definedName>
    <definedName name="ACE9R" localSheetId="10">[7]INPUT!#REF!</definedName>
    <definedName name="ACE9R">[7]INPUT!#REF!</definedName>
    <definedName name="ACH10L" localSheetId="10">[7]INPUT!#REF!</definedName>
    <definedName name="ACH10L">[7]INPUT!#REF!</definedName>
    <definedName name="ACH10R" localSheetId="10">[7]INPUT!#REF!</definedName>
    <definedName name="ACH10R">[7]INPUT!#REF!</definedName>
    <definedName name="ACH3L" localSheetId="10">[7]INPUT!#REF!</definedName>
    <definedName name="ACH3L">[7]INPUT!#REF!</definedName>
    <definedName name="ACH3R" localSheetId="10">[7]INPUT!#REF!</definedName>
    <definedName name="ACH3R">[7]INPUT!#REF!</definedName>
    <definedName name="ACH4L" localSheetId="10">[7]INPUT!#REF!</definedName>
    <definedName name="ACH4L">[7]INPUT!#REF!</definedName>
    <definedName name="ACH4R" localSheetId="10">[7]INPUT!#REF!</definedName>
    <definedName name="ACH4R">[7]INPUT!#REF!</definedName>
    <definedName name="ACH5L" localSheetId="10">[7]INPUT!#REF!</definedName>
    <definedName name="ACH5L">[7]INPUT!#REF!</definedName>
    <definedName name="ACH5R" localSheetId="10">[7]INPUT!#REF!</definedName>
    <definedName name="ACH5R">[7]INPUT!#REF!</definedName>
    <definedName name="ACH6L" localSheetId="10">[7]INPUT!#REF!</definedName>
    <definedName name="ACH6L">[7]INPUT!#REF!</definedName>
    <definedName name="ACH6R" localSheetId="10">[7]INPUT!#REF!</definedName>
    <definedName name="ACH6R">[7]INPUT!#REF!</definedName>
    <definedName name="ACH7L" localSheetId="10">[7]INPUT!#REF!</definedName>
    <definedName name="ACH7L">[7]INPUT!#REF!</definedName>
    <definedName name="ACH7R" localSheetId="10">[7]INPUT!#REF!</definedName>
    <definedName name="ACH7R">[7]INPUT!#REF!</definedName>
    <definedName name="ACH8L" localSheetId="10">[7]INPUT!#REF!</definedName>
    <definedName name="ACH8L">[7]INPUT!#REF!</definedName>
    <definedName name="ACH8R" localSheetId="10">[7]INPUT!#REF!</definedName>
    <definedName name="ACH8R">[7]INPUT!#REF!</definedName>
    <definedName name="ACH9L" localSheetId="10">[7]INPUT!#REF!</definedName>
    <definedName name="ACH9L">[7]INPUT!#REF!</definedName>
    <definedName name="ACH9R" localSheetId="10">[7]INPUT!#REF!</definedName>
    <definedName name="ACH9R">[7]INPUT!#REF!</definedName>
    <definedName name="AL" localSheetId="10">[8]자재단가비교표!#REF!</definedName>
    <definedName name="AL">[8]자재단가비교표!#REF!</definedName>
    <definedName name="aqaq">#REF!</definedName>
    <definedName name="as">#N/A</definedName>
    <definedName name="ASB">#REF!</definedName>
    <definedName name="ASCON">#REF!</definedName>
    <definedName name="asfasfasf" localSheetId="10">BlankMacro1</definedName>
    <definedName name="asfasfasf">BlankMacro1</definedName>
    <definedName name="ASL">#REF!</definedName>
    <definedName name="ASP">#REF!</definedName>
    <definedName name="ASP두께">#REF!</definedName>
    <definedName name="AST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 localSheetId="10">[9]교각1!#REF!</definedName>
    <definedName name="B5B">[9]교각1!#REF!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 localSheetId="10">[9]교각1!#REF!</definedName>
    <definedName name="B6B">[9]교각1!#REF!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 localSheetId="10">[9]교각1!#REF!</definedName>
    <definedName name="B7B">[9]교각1!#REF!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B">#REF!</definedName>
    <definedName name="BBBB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HB">#REF!</definedName>
    <definedName name="BHU">#REF!</definedName>
    <definedName name="BLOCK">#REF!</definedName>
    <definedName name="BMO">#REF!</definedName>
    <definedName name="BOH10L" localSheetId="10">[7]INPUT!#REF!</definedName>
    <definedName name="BOH10L">[7]INPUT!#REF!</definedName>
    <definedName name="BOH10R" localSheetId="10">[7]INPUT!#REF!</definedName>
    <definedName name="BOH10R">[7]INPUT!#REF!</definedName>
    <definedName name="BOH3L" localSheetId="10">[7]INPUT!#REF!</definedName>
    <definedName name="BOH3L">[7]INPUT!#REF!</definedName>
    <definedName name="BOH3R" localSheetId="10">[7]INPUT!#REF!</definedName>
    <definedName name="BOH3R">[7]INPUT!#REF!</definedName>
    <definedName name="BOH4L" localSheetId="10">[7]INPUT!#REF!</definedName>
    <definedName name="BOH4L">[7]INPUT!#REF!</definedName>
    <definedName name="BOH4R" localSheetId="10">[7]INPUT!#REF!</definedName>
    <definedName name="BOH4R">[7]INPUT!#REF!</definedName>
    <definedName name="BOH5L" localSheetId="10">[7]INPUT!#REF!</definedName>
    <definedName name="BOH5L">[7]INPUT!#REF!</definedName>
    <definedName name="BOH5R" localSheetId="10">[7]INPUT!#REF!</definedName>
    <definedName name="BOH5R">[7]INPUT!#REF!</definedName>
    <definedName name="BOH6L" localSheetId="10">[7]INPUT!#REF!</definedName>
    <definedName name="BOH6L">[7]INPUT!#REF!</definedName>
    <definedName name="BOH6R" localSheetId="10">[7]INPUT!#REF!</definedName>
    <definedName name="BOH6R">[7]INPUT!#REF!</definedName>
    <definedName name="BOH7L" localSheetId="10">[7]INPUT!#REF!</definedName>
    <definedName name="BOH7L">[7]INPUT!#REF!</definedName>
    <definedName name="BOH7R" localSheetId="10">[7]INPUT!#REF!</definedName>
    <definedName name="BOH7R">[7]INPUT!#REF!</definedName>
    <definedName name="BOH8L" localSheetId="10">[7]INPUT!#REF!</definedName>
    <definedName name="BOH8L">[7]INPUT!#REF!</definedName>
    <definedName name="BOH8R" localSheetId="10">[7]INPUT!#REF!</definedName>
    <definedName name="BOH8R">[7]INPUT!#REF!</definedName>
    <definedName name="BOH9L" localSheetId="10">[7]INPUT!#REF!</definedName>
    <definedName name="BOH9L">[7]INPUT!#REF!</definedName>
    <definedName name="BOH9R" localSheetId="10">[7]INPUT!#REF!</definedName>
    <definedName name="BOH9R">[7]INPUT!#REF!</definedName>
    <definedName name="BOK10L" localSheetId="10">[7]INPUT!#REF!</definedName>
    <definedName name="BOK10L">[7]INPUT!#REF!</definedName>
    <definedName name="BOK10R" localSheetId="10">[7]INPUT!#REF!</definedName>
    <definedName name="BOK10R">[7]INPUT!#REF!</definedName>
    <definedName name="BOK3L" localSheetId="10">[7]INPUT!#REF!</definedName>
    <definedName name="BOK3L">[7]INPUT!#REF!</definedName>
    <definedName name="BOK3R" localSheetId="10">[7]INPUT!#REF!</definedName>
    <definedName name="BOK3R">[7]INPUT!#REF!</definedName>
    <definedName name="BOK4L" localSheetId="10">[7]INPUT!#REF!</definedName>
    <definedName name="BOK4L">[7]INPUT!#REF!</definedName>
    <definedName name="BOK4R" localSheetId="10">[7]INPUT!#REF!</definedName>
    <definedName name="BOK4R">[7]INPUT!#REF!</definedName>
    <definedName name="BOK5L" localSheetId="10">[7]INPUT!#REF!</definedName>
    <definedName name="BOK5L">[7]INPUT!#REF!</definedName>
    <definedName name="BOK5R" localSheetId="10">[7]INPUT!#REF!</definedName>
    <definedName name="BOK5R">[7]INPUT!#REF!</definedName>
    <definedName name="BOK6L" localSheetId="10">[7]INPUT!#REF!</definedName>
    <definedName name="BOK6L">[7]INPUT!#REF!</definedName>
    <definedName name="BOK6R" localSheetId="10">[7]INPUT!#REF!</definedName>
    <definedName name="BOK6R">[7]INPUT!#REF!</definedName>
    <definedName name="BOK7L" localSheetId="10">[7]INPUT!#REF!</definedName>
    <definedName name="BOK7L">[7]INPUT!#REF!</definedName>
    <definedName name="BOK7R" localSheetId="10">[7]INPUT!#REF!</definedName>
    <definedName name="BOK7R">[7]INPUT!#REF!</definedName>
    <definedName name="BOK8L" localSheetId="10">[7]INPUT!#REF!</definedName>
    <definedName name="BOK8L">[7]INPUT!#REF!</definedName>
    <definedName name="BOK8R" localSheetId="10">[7]INPUT!#REF!</definedName>
    <definedName name="BOK8R">[7]INPUT!#REF!</definedName>
    <definedName name="BOK9L" localSheetId="10">[7]INPUT!#REF!</definedName>
    <definedName name="BOK9L">[7]INPUT!#REF!</definedName>
    <definedName name="BOK9R" localSheetId="10">[7]INPUT!#REF!</definedName>
    <definedName name="BOK9R">[7]INPUT!#REF!</definedName>
    <definedName name="BOM_OF_ECP">#REF!</definedName>
    <definedName name="bs_chekjum">'[10]guard(mac)'!$A$1</definedName>
    <definedName name="bs_chekplus">'[10]guard(mac)'!$C$1</definedName>
    <definedName name="bs_chekwave">'[10]guard(mac)'!$E$1</definedName>
    <definedName name="BSH">#REF!</definedName>
    <definedName name="C_">#N/A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10L" localSheetId="10">[5]INPUT!#REF!</definedName>
    <definedName name="CA10L">[5]INPUT!#REF!</definedName>
    <definedName name="CA10R" localSheetId="10">[5]INPUT!#REF!</definedName>
    <definedName name="CA10R">[5]INPUT!#REF!</definedName>
    <definedName name="CA3L" localSheetId="10">[5]INPUT!#REF!</definedName>
    <definedName name="CA3L">[5]INPUT!#REF!</definedName>
    <definedName name="CA3R" localSheetId="10">[5]INPUT!#REF!</definedName>
    <definedName name="CA3R">[5]INPUT!#REF!</definedName>
    <definedName name="CA4L" localSheetId="10">[5]INPUT!#REF!</definedName>
    <definedName name="CA4L">[5]INPUT!#REF!</definedName>
    <definedName name="CA4R" localSheetId="10">[5]INPUT!#REF!</definedName>
    <definedName name="CA4R">[5]INPUT!#REF!</definedName>
    <definedName name="CA5L" localSheetId="10">[5]INPUT!#REF!</definedName>
    <definedName name="CA5L">[5]INPUT!#REF!</definedName>
    <definedName name="CA5R" localSheetId="10">[5]INPUT!#REF!</definedName>
    <definedName name="CA5R">[5]INPUT!#REF!</definedName>
    <definedName name="CA6L" localSheetId="10">[5]INPUT!#REF!</definedName>
    <definedName name="CA6L">[5]INPUT!#REF!</definedName>
    <definedName name="CA6R" localSheetId="10">[5]INPUT!#REF!</definedName>
    <definedName name="CA6R">[5]INPUT!#REF!</definedName>
    <definedName name="CA7L" localSheetId="10">[5]INPUT!#REF!</definedName>
    <definedName name="CA7L">[5]INPUT!#REF!</definedName>
    <definedName name="CA7R" localSheetId="10">[5]INPUT!#REF!</definedName>
    <definedName name="CA7R">[5]INPUT!#REF!</definedName>
    <definedName name="CA8L" localSheetId="10">[5]INPUT!#REF!</definedName>
    <definedName name="CA8L">[5]INPUT!#REF!</definedName>
    <definedName name="CA8R" localSheetId="10">[5]INPUT!#REF!</definedName>
    <definedName name="CA8R">[5]INPUT!#REF!</definedName>
    <definedName name="CA9L" localSheetId="10">[5]INPUT!#REF!</definedName>
    <definedName name="CA9L">[5]INPUT!#REF!</definedName>
    <definedName name="CA9R" localSheetId="10">[5]INPUT!#REF!</definedName>
    <definedName name="CA9R">[5]INPUT!#REF!</definedName>
    <definedName name="CCC">#REF!</definedName>
    <definedName name="CCCC">#REF!</definedName>
    <definedName name="CH">#REF!</definedName>
    <definedName name="CHAIR" localSheetId="10">[11]맨홀수량산출!#REF!</definedName>
    <definedName name="CHAIR">[11]맨홀수량산출!#REF!</definedName>
    <definedName name="CHN10L" localSheetId="10">[7]INPUT!#REF!</definedName>
    <definedName name="CHN10L">[7]INPUT!#REF!</definedName>
    <definedName name="CHN10R" localSheetId="10">[7]INPUT!#REF!</definedName>
    <definedName name="CHN10R">[7]INPUT!#REF!</definedName>
    <definedName name="CHN3L" localSheetId="10">[7]INPUT!#REF!</definedName>
    <definedName name="CHN3L">[7]INPUT!#REF!</definedName>
    <definedName name="CHN3R" localSheetId="10">[7]INPUT!#REF!</definedName>
    <definedName name="CHN3R">[7]INPUT!#REF!</definedName>
    <definedName name="CHN4L" localSheetId="10">[7]INPUT!#REF!</definedName>
    <definedName name="CHN4L">[7]INPUT!#REF!</definedName>
    <definedName name="CHN4R" localSheetId="10">[7]INPUT!#REF!</definedName>
    <definedName name="CHN4R">[7]INPUT!#REF!</definedName>
    <definedName name="CHN5L" localSheetId="10">[7]INPUT!#REF!</definedName>
    <definedName name="CHN5L">[7]INPUT!#REF!</definedName>
    <definedName name="CHN5R" localSheetId="10">[7]INPUT!#REF!</definedName>
    <definedName name="CHN5R">[7]INPUT!#REF!</definedName>
    <definedName name="CHN6L" localSheetId="10">[7]INPUT!#REF!</definedName>
    <definedName name="CHN6L">[7]INPUT!#REF!</definedName>
    <definedName name="CHN6R" localSheetId="10">[7]INPUT!#REF!</definedName>
    <definedName name="CHN6R">[7]INPUT!#REF!</definedName>
    <definedName name="CHN7L" localSheetId="10">[7]INPUT!#REF!</definedName>
    <definedName name="CHN7L">[7]INPUT!#REF!</definedName>
    <definedName name="CHN7R" localSheetId="10">[7]INPUT!#REF!</definedName>
    <definedName name="CHN7R">[7]INPUT!#REF!</definedName>
    <definedName name="CHN8L" localSheetId="10">[7]INPUT!#REF!</definedName>
    <definedName name="CHN8L">[7]INPUT!#REF!</definedName>
    <definedName name="CHN8R" localSheetId="10">[7]INPUT!#REF!</definedName>
    <definedName name="CHN8R">[7]INPUT!#REF!</definedName>
    <definedName name="CHN9L" localSheetId="10">[7]INPUT!#REF!</definedName>
    <definedName name="CHN9L">[7]INPUT!#REF!</definedName>
    <definedName name="CHN9R" localSheetId="10">[7]INPUT!#REF!</definedName>
    <definedName name="CHN9R">[7]INPUT!#REF!</definedName>
    <definedName name="CHO10L" localSheetId="10">[7]INPUT!#REF!</definedName>
    <definedName name="CHO10L">[7]INPUT!#REF!</definedName>
    <definedName name="CHO10R" localSheetId="10">[7]INPUT!#REF!</definedName>
    <definedName name="CHO10R">[7]INPUT!#REF!</definedName>
    <definedName name="CHO3L" localSheetId="10">[7]INPUT!#REF!</definedName>
    <definedName name="CHO3L">[7]INPUT!#REF!</definedName>
    <definedName name="CHO3R" localSheetId="10">[7]INPUT!#REF!</definedName>
    <definedName name="CHO3R">[7]INPUT!#REF!</definedName>
    <definedName name="CHO4L" localSheetId="10">[7]INPUT!#REF!</definedName>
    <definedName name="CHO4L">[7]INPUT!#REF!</definedName>
    <definedName name="CHO4R" localSheetId="10">[7]INPUT!#REF!</definedName>
    <definedName name="CHO4R">[7]INPUT!#REF!</definedName>
    <definedName name="CHO5L" localSheetId="10">[7]INPUT!#REF!</definedName>
    <definedName name="CHO5L">[7]INPUT!#REF!</definedName>
    <definedName name="CHO5R" localSheetId="10">[7]INPUT!#REF!</definedName>
    <definedName name="CHO5R">[7]INPUT!#REF!</definedName>
    <definedName name="CHO6L" localSheetId="10">[7]INPUT!#REF!</definedName>
    <definedName name="CHO6L">[7]INPUT!#REF!</definedName>
    <definedName name="CHO6R" localSheetId="10">[7]INPUT!#REF!</definedName>
    <definedName name="CHO6R">[7]INPUT!#REF!</definedName>
    <definedName name="CHO7L" localSheetId="10">[7]INPUT!#REF!</definedName>
    <definedName name="CHO7L">[7]INPUT!#REF!</definedName>
    <definedName name="CHO7R" localSheetId="10">[7]INPUT!#REF!</definedName>
    <definedName name="CHO7R">[7]INPUT!#REF!</definedName>
    <definedName name="CHO8L" localSheetId="10">[7]INPUT!#REF!</definedName>
    <definedName name="CHO8L">[7]INPUT!#REF!</definedName>
    <definedName name="CHO8R" localSheetId="10">[7]INPUT!#REF!</definedName>
    <definedName name="CHO8R">[7]INPUT!#REF!</definedName>
    <definedName name="CHO9L" localSheetId="10">[7]INPUT!#REF!</definedName>
    <definedName name="CHO9L">[7]INPUT!#REF!</definedName>
    <definedName name="CHO9R" localSheetId="10">[7]INPUT!#REF!</definedName>
    <definedName name="CHO9R">[7]INPUT!#REF!</definedName>
    <definedName name="CHP10L" localSheetId="10">[7]INPUT!#REF!</definedName>
    <definedName name="CHP10L">[7]INPUT!#REF!</definedName>
    <definedName name="CHP10R" localSheetId="10">[7]INPUT!#REF!</definedName>
    <definedName name="CHP10R">[7]INPUT!#REF!</definedName>
    <definedName name="CHP3L" localSheetId="10">[7]INPUT!#REF!</definedName>
    <definedName name="CHP3L">[7]INPUT!#REF!</definedName>
    <definedName name="CHP3R" localSheetId="10">[7]INPUT!#REF!</definedName>
    <definedName name="CHP3R">[7]INPUT!#REF!</definedName>
    <definedName name="CHP4L" localSheetId="10">[7]INPUT!#REF!</definedName>
    <definedName name="CHP4L">[7]INPUT!#REF!</definedName>
    <definedName name="CHP4R" localSheetId="10">[7]INPUT!#REF!</definedName>
    <definedName name="CHP4R">[7]INPUT!#REF!</definedName>
    <definedName name="CHP5L" localSheetId="10">[7]INPUT!#REF!</definedName>
    <definedName name="CHP5L">[7]INPUT!#REF!</definedName>
    <definedName name="CHP5R" localSheetId="10">[7]INPUT!#REF!</definedName>
    <definedName name="CHP5R">[7]INPUT!#REF!</definedName>
    <definedName name="CHP6L" localSheetId="10">[7]INPUT!#REF!</definedName>
    <definedName name="CHP6L">[7]INPUT!#REF!</definedName>
    <definedName name="CHP6R" localSheetId="10">[7]INPUT!#REF!</definedName>
    <definedName name="CHP6R">[7]INPUT!#REF!</definedName>
    <definedName name="CHP7L" localSheetId="10">[7]INPUT!#REF!</definedName>
    <definedName name="CHP7L">[7]INPUT!#REF!</definedName>
    <definedName name="CHP7R" localSheetId="10">[7]INPUT!#REF!</definedName>
    <definedName name="CHP7R">[7]INPUT!#REF!</definedName>
    <definedName name="CHP8L" localSheetId="10">[7]INPUT!#REF!</definedName>
    <definedName name="CHP8L">[7]INPUT!#REF!</definedName>
    <definedName name="CHP8R" localSheetId="10">[7]INPUT!#REF!</definedName>
    <definedName name="CHP8R">[7]INPUT!#REF!</definedName>
    <definedName name="CHP9L" localSheetId="10">[7]INPUT!#REF!</definedName>
    <definedName name="CHP9L">[7]INPUT!#REF!</definedName>
    <definedName name="CHP9R" localSheetId="10">[7]INPUT!#REF!</definedName>
    <definedName name="CHP9R">[7]INPUT!#REF!</definedName>
    <definedName name="CHQ10L" localSheetId="10">[7]INPUT!#REF!</definedName>
    <definedName name="CHQ10L">[7]INPUT!#REF!</definedName>
    <definedName name="CHQ10R" localSheetId="10">[7]INPUT!#REF!</definedName>
    <definedName name="CHQ10R">[7]INPUT!#REF!</definedName>
    <definedName name="CHQ3L" localSheetId="10">[7]INPUT!#REF!</definedName>
    <definedName name="CHQ3L">[7]INPUT!#REF!</definedName>
    <definedName name="CHQ3R" localSheetId="10">[7]INPUT!#REF!</definedName>
    <definedName name="CHQ3R">[7]INPUT!#REF!</definedName>
    <definedName name="CHQ4L" localSheetId="10">[7]INPUT!#REF!</definedName>
    <definedName name="CHQ4L">[7]INPUT!#REF!</definedName>
    <definedName name="CHQ4R" localSheetId="10">[7]INPUT!#REF!</definedName>
    <definedName name="CHQ4R">[7]INPUT!#REF!</definedName>
    <definedName name="CHQ5L" localSheetId="10">[7]INPUT!#REF!</definedName>
    <definedName name="CHQ5L">[7]INPUT!#REF!</definedName>
    <definedName name="CHQ5R" localSheetId="10">[7]INPUT!#REF!</definedName>
    <definedName name="CHQ5R">[7]INPUT!#REF!</definedName>
    <definedName name="CHQ6L" localSheetId="10">[7]INPUT!#REF!</definedName>
    <definedName name="CHQ6L">[7]INPUT!#REF!</definedName>
    <definedName name="CHQ6R" localSheetId="10">[7]INPUT!#REF!</definedName>
    <definedName name="CHQ6R">[7]INPUT!#REF!</definedName>
    <definedName name="CHQ7L" localSheetId="10">[7]INPUT!#REF!</definedName>
    <definedName name="CHQ7L">[7]INPUT!#REF!</definedName>
    <definedName name="CHQ7R" localSheetId="10">[7]INPUT!#REF!</definedName>
    <definedName name="CHQ7R">[7]INPUT!#REF!</definedName>
    <definedName name="CHQ8L" localSheetId="10">[7]INPUT!#REF!</definedName>
    <definedName name="CHQ8L">[7]INPUT!#REF!</definedName>
    <definedName name="CHQ8R" localSheetId="10">[7]INPUT!#REF!</definedName>
    <definedName name="CHQ8R">[7]INPUT!#REF!</definedName>
    <definedName name="CHQ9L" localSheetId="10">[7]INPUT!#REF!</definedName>
    <definedName name="CHQ9L">[7]INPUT!#REF!</definedName>
    <definedName name="CHQ9R" localSheetId="10">[7]INPUT!#REF!</definedName>
    <definedName name="CHQ9R">[7]INPUT!#REF!</definedName>
    <definedName name="CHR10L" localSheetId="10">[7]INPUT!#REF!</definedName>
    <definedName name="CHR10L">[7]INPUT!#REF!</definedName>
    <definedName name="CHR10R" localSheetId="10">[7]INPUT!#REF!</definedName>
    <definedName name="CHR10R">[7]INPUT!#REF!</definedName>
    <definedName name="CHR3L" localSheetId="10">[7]INPUT!#REF!</definedName>
    <definedName name="CHR3L">[7]INPUT!#REF!</definedName>
    <definedName name="CHR3R" localSheetId="10">[7]INPUT!#REF!</definedName>
    <definedName name="CHR3R">[7]INPUT!#REF!</definedName>
    <definedName name="CHR4L" localSheetId="10">[7]INPUT!#REF!</definedName>
    <definedName name="CHR4L">[7]INPUT!#REF!</definedName>
    <definedName name="CHR4R" localSheetId="10">[7]INPUT!#REF!</definedName>
    <definedName name="CHR4R">[7]INPUT!#REF!</definedName>
    <definedName name="CHR5L" localSheetId="10">[7]INPUT!#REF!</definedName>
    <definedName name="CHR5L">[7]INPUT!#REF!</definedName>
    <definedName name="CHR5R" localSheetId="10">[7]INPUT!#REF!</definedName>
    <definedName name="CHR5R">[7]INPUT!#REF!</definedName>
    <definedName name="CHR6L" localSheetId="10">[7]INPUT!#REF!</definedName>
    <definedName name="CHR6L">[7]INPUT!#REF!</definedName>
    <definedName name="CHR6R" localSheetId="10">[7]INPUT!#REF!</definedName>
    <definedName name="CHR6R">[7]INPUT!#REF!</definedName>
    <definedName name="CHR7L" localSheetId="10">[7]INPUT!#REF!</definedName>
    <definedName name="CHR7L">[7]INPUT!#REF!</definedName>
    <definedName name="CHR7R" localSheetId="10">[7]INPUT!#REF!</definedName>
    <definedName name="CHR7R">[7]INPUT!#REF!</definedName>
    <definedName name="CHR8L" localSheetId="10">[7]INPUT!#REF!</definedName>
    <definedName name="CHR8L">[7]INPUT!#REF!</definedName>
    <definedName name="CHR8R" localSheetId="10">[7]INPUT!#REF!</definedName>
    <definedName name="CHR8R">[7]INPUT!#REF!</definedName>
    <definedName name="CHR9L" localSheetId="10">[7]INPUT!#REF!</definedName>
    <definedName name="CHR9L">[7]INPUT!#REF!</definedName>
    <definedName name="CHR9R" localSheetId="10">[7]INPUT!#REF!</definedName>
    <definedName name="CHR9R">[7]INPUT!#REF!</definedName>
    <definedName name="CHSUM10L" localSheetId="10">[7]INPUT!#REF!</definedName>
    <definedName name="CHSUM10L">[7]INPUT!#REF!</definedName>
    <definedName name="CHSUM10R" localSheetId="10">[7]INPUT!#REF!</definedName>
    <definedName name="CHSUM10R">[7]INPUT!#REF!</definedName>
    <definedName name="CHSUM3L" localSheetId="10">[7]INPUT!#REF!</definedName>
    <definedName name="CHSUM3L">[7]INPUT!#REF!</definedName>
    <definedName name="CHSUM3R" localSheetId="10">[7]INPUT!#REF!</definedName>
    <definedName name="CHSUM3R">[7]INPUT!#REF!</definedName>
    <definedName name="CHSUM4L" localSheetId="10">[7]INPUT!#REF!</definedName>
    <definedName name="CHSUM4L">[7]INPUT!#REF!</definedName>
    <definedName name="CHSUM4R" localSheetId="10">[7]INPUT!#REF!</definedName>
    <definedName name="CHSUM4R">[7]INPUT!#REF!</definedName>
    <definedName name="CHSUM5L" localSheetId="10">[7]INPUT!#REF!</definedName>
    <definedName name="CHSUM5L">[7]INPUT!#REF!</definedName>
    <definedName name="CHSUM5R" localSheetId="10">[7]INPUT!#REF!</definedName>
    <definedName name="CHSUM5R">[7]INPUT!#REF!</definedName>
    <definedName name="CHSUM6L" localSheetId="10">[7]INPUT!#REF!</definedName>
    <definedName name="CHSUM6L">[7]INPUT!#REF!</definedName>
    <definedName name="CHSUM6R" localSheetId="10">[7]INPUT!#REF!</definedName>
    <definedName name="CHSUM6R">[7]INPUT!#REF!</definedName>
    <definedName name="CHSUM7L" localSheetId="10">[7]INPUT!#REF!</definedName>
    <definedName name="CHSUM7L">[7]INPUT!#REF!</definedName>
    <definedName name="CHSUM7R" localSheetId="10">[7]INPUT!#REF!</definedName>
    <definedName name="CHSUM7R">[7]INPUT!#REF!</definedName>
    <definedName name="CHSUM8L" localSheetId="10">[7]INPUT!#REF!</definedName>
    <definedName name="CHSUM8L">[7]INPUT!#REF!</definedName>
    <definedName name="CHSUM8R" localSheetId="10">[7]INPUT!#REF!</definedName>
    <definedName name="CHSUM8R">[7]INPUT!#REF!</definedName>
    <definedName name="CHSUM9L" localSheetId="10">[7]INPUT!#REF!</definedName>
    <definedName name="CHSUM9L">[7]INPUT!#REF!</definedName>
    <definedName name="CHSUM9R" localSheetId="10">[7]INPUT!#REF!</definedName>
    <definedName name="CHSUM9R">[7]INPUT!#REF!</definedName>
    <definedName name="CJFRMS" localSheetId="10">#REF!</definedName>
    <definedName name="CJFRMS">#REF!</definedName>
    <definedName name="cjlk">#REF!</definedName>
    <definedName name="CN10TL" localSheetId="10">[7]INPUT!#REF!</definedName>
    <definedName name="CN10TL">[7]INPUT!#REF!</definedName>
    <definedName name="CN10TR" localSheetId="10">[7]INPUT!#REF!</definedName>
    <definedName name="CN10TR">[7]INPUT!#REF!</definedName>
    <definedName name="CN3TL" localSheetId="10">[7]INPUT!#REF!</definedName>
    <definedName name="CN3TL">[7]INPUT!#REF!</definedName>
    <definedName name="CN3TR" localSheetId="10">[7]INPUT!#REF!</definedName>
    <definedName name="CN3TR">[7]INPUT!#REF!</definedName>
    <definedName name="CN4TL" localSheetId="10">[7]INPUT!#REF!</definedName>
    <definedName name="CN4TL">[7]INPUT!#REF!</definedName>
    <definedName name="CN4TR" localSheetId="10">[7]INPUT!#REF!</definedName>
    <definedName name="CN4TR">[7]INPUT!#REF!</definedName>
    <definedName name="CN5TL" localSheetId="10">[7]INPUT!#REF!</definedName>
    <definedName name="CN5TL">[7]INPUT!#REF!</definedName>
    <definedName name="CN5TR" localSheetId="10">[7]INPUT!#REF!</definedName>
    <definedName name="CN5TR">[7]INPUT!#REF!</definedName>
    <definedName name="CN6TL" localSheetId="10">[7]INPUT!#REF!</definedName>
    <definedName name="CN6TL">[7]INPUT!#REF!</definedName>
    <definedName name="CN6TR" localSheetId="10">[7]INPUT!#REF!</definedName>
    <definedName name="CN6TR">[7]INPUT!#REF!</definedName>
    <definedName name="CN7TL" localSheetId="10">[7]INPUT!#REF!</definedName>
    <definedName name="CN7TL">[7]INPUT!#REF!</definedName>
    <definedName name="CN7TR" localSheetId="10">[7]INPUT!#REF!</definedName>
    <definedName name="CN7TR">[7]INPUT!#REF!</definedName>
    <definedName name="CN8TL" localSheetId="10">[7]INPUT!#REF!</definedName>
    <definedName name="CN8TL">[7]INPUT!#REF!</definedName>
    <definedName name="CN8TR" localSheetId="10">[7]INPUT!#REF!</definedName>
    <definedName name="CN8TR">[7]INPUT!#REF!</definedName>
    <definedName name="CN9TL" localSheetId="10">[7]INPUT!#REF!</definedName>
    <definedName name="CN9TL">[7]INPUT!#REF!</definedName>
    <definedName name="CN9TR" localSheetId="10">[7]INPUT!#REF!</definedName>
    <definedName name="CN9TR">[7]INPUT!#REF!</definedName>
    <definedName name="COLUMN_A">#REF!</definedName>
    <definedName name="CON">#REF!</definedName>
    <definedName name="COPING_L" localSheetId="10">[12]COPING!#REF!</definedName>
    <definedName name="COPING_L">[12]COPING!#REF!</definedName>
    <definedName name="COPING_W" localSheetId="10">'[13]SLAB"1"'!#REF!</definedName>
    <definedName name="COPING_W">'[13]SLAB"1"'!#REF!</definedName>
    <definedName name="CPU_시험기사">#REF!</definedName>
    <definedName name="_xlnm.Criteria">#REF!</definedName>
    <definedName name="CUT10L" localSheetId="10">[7]INPUT!#REF!</definedName>
    <definedName name="CUT10L">[7]INPUT!#REF!</definedName>
    <definedName name="CUT10R" localSheetId="10">[7]INPUT!#REF!</definedName>
    <definedName name="CUT10R">[7]INPUT!#REF!</definedName>
    <definedName name="CUT3L" localSheetId="10">[7]INPUT!#REF!</definedName>
    <definedName name="CUT3L">[7]INPUT!#REF!</definedName>
    <definedName name="CUT3R" localSheetId="10">[7]INPUT!#REF!</definedName>
    <definedName name="CUT3R">[7]INPUT!#REF!</definedName>
    <definedName name="CUT4L" localSheetId="10">[7]INPUT!#REF!</definedName>
    <definedName name="CUT4L">[7]INPUT!#REF!</definedName>
    <definedName name="CUT4R" localSheetId="10">[7]INPUT!#REF!</definedName>
    <definedName name="CUT4R">[7]INPUT!#REF!</definedName>
    <definedName name="CUT5L" localSheetId="10">[7]INPUT!#REF!</definedName>
    <definedName name="CUT5L">[7]INPUT!#REF!</definedName>
    <definedName name="CUT5R" localSheetId="10">[7]INPUT!#REF!</definedName>
    <definedName name="CUT5R">[7]INPUT!#REF!</definedName>
    <definedName name="CUT6L" localSheetId="10">[7]INPUT!#REF!</definedName>
    <definedName name="CUT6L">[7]INPUT!#REF!</definedName>
    <definedName name="CUT6R" localSheetId="10">[7]INPUT!#REF!</definedName>
    <definedName name="CUT6R">[7]INPUT!#REF!</definedName>
    <definedName name="CUT7L" localSheetId="10">[7]INPUT!#REF!</definedName>
    <definedName name="CUT7L">[7]INPUT!#REF!</definedName>
    <definedName name="CUT7R" localSheetId="10">[7]INPUT!#REF!</definedName>
    <definedName name="CUT7R">[7]INPUT!#REF!</definedName>
    <definedName name="CUT8L" localSheetId="10">[7]INPUT!#REF!</definedName>
    <definedName name="CUT8L">[7]INPUT!#REF!</definedName>
    <definedName name="CUT8R" localSheetId="10">[7]INPUT!#REF!</definedName>
    <definedName name="CUT8R">[7]INPUT!#REF!</definedName>
    <definedName name="CUT9L" localSheetId="10">[7]INPUT!#REF!</definedName>
    <definedName name="CUT9L">[7]INPUT!#REF!</definedName>
    <definedName name="CUT9R" localSheetId="10">[7]INPUT!#REF!</definedName>
    <definedName name="CUT9R">[7]INPUT!#REF!</definedName>
    <definedName name="CX10L" localSheetId="10">[7]INPUT!#REF!</definedName>
    <definedName name="CX10L">[7]INPUT!#REF!</definedName>
    <definedName name="CX10R" localSheetId="10">[7]INPUT!#REF!</definedName>
    <definedName name="CX10R">[7]INPUT!#REF!</definedName>
    <definedName name="CX3L" localSheetId="10">[7]INPUT!#REF!</definedName>
    <definedName name="CX3L">[7]INPUT!#REF!</definedName>
    <definedName name="CX3R" localSheetId="10">[7]INPUT!#REF!</definedName>
    <definedName name="CX3R">[7]INPUT!#REF!</definedName>
    <definedName name="CX4L" localSheetId="10">[7]INPUT!#REF!</definedName>
    <definedName name="CX4L">[7]INPUT!#REF!</definedName>
    <definedName name="CX4R" localSheetId="10">[7]INPUT!#REF!</definedName>
    <definedName name="CX4R">[7]INPUT!#REF!</definedName>
    <definedName name="CX5L" localSheetId="10">[7]INPUT!#REF!</definedName>
    <definedName name="CX5L">[7]INPUT!#REF!</definedName>
    <definedName name="CX5R" localSheetId="10">[7]INPUT!#REF!</definedName>
    <definedName name="CX5R">[7]INPUT!#REF!</definedName>
    <definedName name="CX6L" localSheetId="10">[7]INPUT!#REF!</definedName>
    <definedName name="CX6L">[7]INPUT!#REF!</definedName>
    <definedName name="CX6R" localSheetId="10">[7]INPUT!#REF!</definedName>
    <definedName name="CX6R">[7]INPUT!#REF!</definedName>
    <definedName name="CX7L" localSheetId="10">[7]INPUT!#REF!</definedName>
    <definedName name="CX7L">[7]INPUT!#REF!</definedName>
    <definedName name="CX7R" localSheetId="10">[7]INPUT!#REF!</definedName>
    <definedName name="CX7R">[7]INPUT!#REF!</definedName>
    <definedName name="CX8L" localSheetId="10">[7]INPUT!#REF!</definedName>
    <definedName name="CX8L">[7]INPUT!#REF!</definedName>
    <definedName name="CX8R" localSheetId="10">[7]INPUT!#REF!</definedName>
    <definedName name="CX8R">[7]INPUT!#REF!</definedName>
    <definedName name="CX9L" localSheetId="10">[7]INPUT!#REF!</definedName>
    <definedName name="CX9L">[7]INPUT!#REF!</definedName>
    <definedName name="CX9R" localSheetId="10">[7]INPUT!#REF!</definedName>
    <definedName name="CX9R">[7]INPUT!#REF!</definedName>
    <definedName name="CY10L" localSheetId="10">[7]INPUT!#REF!</definedName>
    <definedName name="CY10L">[7]INPUT!#REF!</definedName>
    <definedName name="CY10R" localSheetId="10">[7]INPUT!#REF!</definedName>
    <definedName name="CY10R">[7]INPUT!#REF!</definedName>
    <definedName name="CY3L" localSheetId="10">[7]INPUT!#REF!</definedName>
    <definedName name="CY3L">[7]INPUT!#REF!</definedName>
    <definedName name="CY3R" localSheetId="10">[7]INPUT!#REF!</definedName>
    <definedName name="CY3R">[7]INPUT!#REF!</definedName>
    <definedName name="CY4L" localSheetId="10">[7]INPUT!#REF!</definedName>
    <definedName name="CY4L">[7]INPUT!#REF!</definedName>
    <definedName name="CY4R" localSheetId="10">[7]INPUT!#REF!</definedName>
    <definedName name="CY4R">[7]INPUT!#REF!</definedName>
    <definedName name="CY5L" localSheetId="10">[7]INPUT!#REF!</definedName>
    <definedName name="CY5L">[7]INPUT!#REF!</definedName>
    <definedName name="CY5R" localSheetId="10">[7]INPUT!#REF!</definedName>
    <definedName name="CY5R">[7]INPUT!#REF!</definedName>
    <definedName name="CY6L" localSheetId="10">[7]INPUT!#REF!</definedName>
    <definedName name="CY6L">[7]INPUT!#REF!</definedName>
    <definedName name="CY6R" localSheetId="10">[7]INPUT!#REF!</definedName>
    <definedName name="CY6R">[7]INPUT!#REF!</definedName>
    <definedName name="CY7L" localSheetId="10">[7]INPUT!#REF!</definedName>
    <definedName name="CY7L">[7]INPUT!#REF!</definedName>
    <definedName name="CY7R" localSheetId="10">[7]INPUT!#REF!</definedName>
    <definedName name="CY7R">[7]INPUT!#REF!</definedName>
    <definedName name="CY8L" localSheetId="10">[7]INPUT!#REF!</definedName>
    <definedName name="CY8L">[7]INPUT!#REF!</definedName>
    <definedName name="CY8R" localSheetId="10">[7]INPUT!#REF!</definedName>
    <definedName name="CY8R">[7]INPUT!#REF!</definedName>
    <definedName name="CY9L" localSheetId="10">[7]INPUT!#REF!</definedName>
    <definedName name="CY9L">[7]INPUT!#REF!</definedName>
    <definedName name="CY9R" localSheetId="10">[7]INPUT!#REF!</definedName>
    <definedName name="CY9R">[7]INPUT!#REF!</definedName>
    <definedName name="CYA10L" localSheetId="10">[7]INPUT!#REF!</definedName>
    <definedName name="CYA10L">[7]INPUT!#REF!</definedName>
    <definedName name="CYA10R" localSheetId="10">[7]INPUT!#REF!</definedName>
    <definedName name="CYA10R">[7]INPUT!#REF!</definedName>
    <definedName name="CYA3L" localSheetId="10">[7]INPUT!#REF!</definedName>
    <definedName name="CYA3L">[7]INPUT!#REF!</definedName>
    <definedName name="CYA3R" localSheetId="10">[7]INPUT!#REF!</definedName>
    <definedName name="CYA3R">[7]INPUT!#REF!</definedName>
    <definedName name="CYA4L" localSheetId="10">[7]INPUT!#REF!</definedName>
    <definedName name="CYA4L">[7]INPUT!#REF!</definedName>
    <definedName name="CYA4R" localSheetId="10">[7]INPUT!#REF!</definedName>
    <definedName name="CYA4R">[7]INPUT!#REF!</definedName>
    <definedName name="CYA5L" localSheetId="10">[7]INPUT!#REF!</definedName>
    <definedName name="CYA5L">[7]INPUT!#REF!</definedName>
    <definedName name="CYA5R" localSheetId="10">[7]INPUT!#REF!</definedName>
    <definedName name="CYA5R">[7]INPUT!#REF!</definedName>
    <definedName name="CYA6L" localSheetId="10">[7]INPUT!#REF!</definedName>
    <definedName name="CYA6L">[7]INPUT!#REF!</definedName>
    <definedName name="CYA6R" localSheetId="10">[7]INPUT!#REF!</definedName>
    <definedName name="CYA6R">[7]INPUT!#REF!</definedName>
    <definedName name="CYA7L" localSheetId="10">[7]INPUT!#REF!</definedName>
    <definedName name="CYA7L">[7]INPUT!#REF!</definedName>
    <definedName name="CYA7R" localSheetId="10">[7]INPUT!#REF!</definedName>
    <definedName name="CYA7R">[7]INPUT!#REF!</definedName>
    <definedName name="CYA8L" localSheetId="10">[7]INPUT!#REF!</definedName>
    <definedName name="CYA8L">[7]INPUT!#REF!</definedName>
    <definedName name="CYA8R" localSheetId="10">[7]INPUT!#REF!</definedName>
    <definedName name="CYA8R">[7]INPUT!#REF!</definedName>
    <definedName name="CYA9L" localSheetId="10">[7]INPUT!#REF!</definedName>
    <definedName name="CYA9L">[7]INPUT!#REF!</definedName>
    <definedName name="CYA9R" localSheetId="10">[7]INPUT!#REF!</definedName>
    <definedName name="CYA9R">[7]INPUT!#REF!</definedName>
    <definedName name="CYB10L" localSheetId="10">[7]INPUT!#REF!</definedName>
    <definedName name="CYB10L">[7]INPUT!#REF!</definedName>
    <definedName name="CYB10R" localSheetId="10">[7]INPUT!#REF!</definedName>
    <definedName name="CYB10R">[7]INPUT!#REF!</definedName>
    <definedName name="CYB3L" localSheetId="10">[7]INPUT!#REF!</definedName>
    <definedName name="CYB3L">[7]INPUT!#REF!</definedName>
    <definedName name="CYB3R" localSheetId="10">[7]INPUT!#REF!</definedName>
    <definedName name="CYB3R">[7]INPUT!#REF!</definedName>
    <definedName name="CYB4L" localSheetId="10">[7]INPUT!#REF!</definedName>
    <definedName name="CYB4L">[7]INPUT!#REF!</definedName>
    <definedName name="CYB4R" localSheetId="10">[7]INPUT!#REF!</definedName>
    <definedName name="CYB4R">[7]INPUT!#REF!</definedName>
    <definedName name="CYB5L" localSheetId="10">[7]INPUT!#REF!</definedName>
    <definedName name="CYB5L">[7]INPUT!#REF!</definedName>
    <definedName name="CYB5R" localSheetId="10">[7]INPUT!#REF!</definedName>
    <definedName name="CYB5R">[7]INPUT!#REF!</definedName>
    <definedName name="CYB6L" localSheetId="10">[7]INPUT!#REF!</definedName>
    <definedName name="CYB6L">[7]INPUT!#REF!</definedName>
    <definedName name="CYB6R" localSheetId="10">[7]INPUT!#REF!</definedName>
    <definedName name="CYB6R">[7]INPUT!#REF!</definedName>
    <definedName name="CYB7L" localSheetId="10">[7]INPUT!#REF!</definedName>
    <definedName name="CYB7L">[7]INPUT!#REF!</definedName>
    <definedName name="CYB7R" localSheetId="10">[7]INPUT!#REF!</definedName>
    <definedName name="CYB7R">[7]INPUT!#REF!</definedName>
    <definedName name="CYB8L" localSheetId="10">[7]INPUT!#REF!</definedName>
    <definedName name="CYB8L">[7]INPUT!#REF!</definedName>
    <definedName name="CYB8R" localSheetId="10">[7]INPUT!#REF!</definedName>
    <definedName name="CYB8R">[7]INPUT!#REF!</definedName>
    <definedName name="CYB9L" localSheetId="10">[7]INPUT!#REF!</definedName>
    <definedName name="CYB9L">[7]INPUT!#REF!</definedName>
    <definedName name="CYB9R" localSheetId="10">[7]INPUT!#REF!</definedName>
    <definedName name="CYB9R">[7]INPUT!#REF!</definedName>
    <definedName name="CYC10L" localSheetId="10">[7]INPUT!#REF!</definedName>
    <definedName name="CYC10L">[7]INPUT!#REF!</definedName>
    <definedName name="CYC10R" localSheetId="10">[7]INPUT!#REF!</definedName>
    <definedName name="CYC10R">[7]INPUT!#REF!</definedName>
    <definedName name="CYC3L" localSheetId="10">[7]INPUT!#REF!</definedName>
    <definedName name="CYC3L">[7]INPUT!#REF!</definedName>
    <definedName name="CYC3R" localSheetId="10">[7]INPUT!#REF!</definedName>
    <definedName name="CYC3R">[7]INPUT!#REF!</definedName>
    <definedName name="CYC4L" localSheetId="10">[7]INPUT!#REF!</definedName>
    <definedName name="CYC4L">[7]INPUT!#REF!</definedName>
    <definedName name="CYC4R" localSheetId="10">[7]INPUT!#REF!</definedName>
    <definedName name="CYC4R">[7]INPUT!#REF!</definedName>
    <definedName name="CYC5L" localSheetId="10">[7]INPUT!#REF!</definedName>
    <definedName name="CYC5L">[7]INPUT!#REF!</definedName>
    <definedName name="CYC5R" localSheetId="10">[7]INPUT!#REF!</definedName>
    <definedName name="CYC5R">[7]INPUT!#REF!</definedName>
    <definedName name="CYC6L" localSheetId="10">[7]INPUT!#REF!</definedName>
    <definedName name="CYC6L">[7]INPUT!#REF!</definedName>
    <definedName name="CYC6R" localSheetId="10">[7]INPUT!#REF!</definedName>
    <definedName name="CYC6R">[7]INPUT!#REF!</definedName>
    <definedName name="CYC7L" localSheetId="10">[7]INPUT!#REF!</definedName>
    <definedName name="CYC7L">[7]INPUT!#REF!</definedName>
    <definedName name="CYC7R" localSheetId="10">[7]INPUT!#REF!</definedName>
    <definedName name="CYC7R">[7]INPUT!#REF!</definedName>
    <definedName name="CYC8L" localSheetId="10">[7]INPUT!#REF!</definedName>
    <definedName name="CYC8L">[7]INPUT!#REF!</definedName>
    <definedName name="CYC8R" localSheetId="10">[7]INPUT!#REF!</definedName>
    <definedName name="CYC8R">[7]INPUT!#REF!</definedName>
    <definedName name="CYC9L" localSheetId="10">[7]INPUT!#REF!</definedName>
    <definedName name="CYC9L">[7]INPUT!#REF!</definedName>
    <definedName name="CYC9R" localSheetId="10">[7]INPUT!#REF!</definedName>
    <definedName name="CYC9R">[7]INPUT!#REF!</definedName>
    <definedName name="CYY10L" localSheetId="10">[7]INPUT!#REF!</definedName>
    <definedName name="CYY10L">[7]INPUT!#REF!</definedName>
    <definedName name="CYY10R" localSheetId="10">[7]INPUT!#REF!</definedName>
    <definedName name="CYY10R">[7]INPUT!#REF!</definedName>
    <definedName name="CYY3L" localSheetId="10">[7]INPUT!#REF!</definedName>
    <definedName name="CYY3L">[7]INPUT!#REF!</definedName>
    <definedName name="CYY3R" localSheetId="10">[7]INPUT!#REF!</definedName>
    <definedName name="CYY3R">[7]INPUT!#REF!</definedName>
    <definedName name="CYY4L" localSheetId="10">[7]INPUT!#REF!</definedName>
    <definedName name="CYY4L">[7]INPUT!#REF!</definedName>
    <definedName name="CYY4R" localSheetId="10">[7]INPUT!#REF!</definedName>
    <definedName name="CYY4R">[7]INPUT!#REF!</definedName>
    <definedName name="CYY5L" localSheetId="10">[7]INPUT!#REF!</definedName>
    <definedName name="CYY5L">[7]INPUT!#REF!</definedName>
    <definedName name="CYY5R" localSheetId="10">[7]INPUT!#REF!</definedName>
    <definedName name="CYY5R">[7]INPUT!#REF!</definedName>
    <definedName name="CYY6L" localSheetId="10">[7]INPUT!#REF!</definedName>
    <definedName name="CYY6L">[7]INPUT!#REF!</definedName>
    <definedName name="CYY6R" localSheetId="10">[7]INPUT!#REF!</definedName>
    <definedName name="CYY6R">[7]INPUT!#REF!</definedName>
    <definedName name="CYY7L" localSheetId="10">[7]INPUT!#REF!</definedName>
    <definedName name="CYY7L">[7]INPUT!#REF!</definedName>
    <definedName name="CYY7R" localSheetId="10">[7]INPUT!#REF!</definedName>
    <definedName name="CYY7R">[7]INPUT!#REF!</definedName>
    <definedName name="CYY8L" localSheetId="10">[7]INPUT!#REF!</definedName>
    <definedName name="CYY8L">[7]INPUT!#REF!</definedName>
    <definedName name="CYY8R" localSheetId="10">[7]INPUT!#REF!</definedName>
    <definedName name="CYY8R">[7]INPUT!#REF!</definedName>
    <definedName name="CYY9L" localSheetId="10">[7]INPUT!#REF!</definedName>
    <definedName name="CYY9L">[7]INPUT!#REF!</definedName>
    <definedName name="CYY9R" localSheetId="10">[7]INPUT!#REF!</definedName>
    <definedName name="CYY9R">[7]INPUT!#REF!</definedName>
    <definedName name="d" localSheetId="10">[14]대치판정!#REF!</definedName>
    <definedName name="d">[14]대치판정!#REF!</definedName>
    <definedName name="D.1">#REF!</definedName>
    <definedName name="D.2">#REF!</definedName>
    <definedName name="D_D">[15]수량산출!$R$164</definedName>
    <definedName name="D10L" localSheetId="10">[7]INPUT!#REF!</definedName>
    <definedName name="D10L">[7]INPUT!#REF!</definedName>
    <definedName name="D10R" localSheetId="10">[7]INPUT!#REF!</definedName>
    <definedName name="D10R">[7]INPUT!#REF!</definedName>
    <definedName name="D3L" localSheetId="10">[7]INPUT!#REF!</definedName>
    <definedName name="D3L">[7]INPUT!#REF!</definedName>
    <definedName name="D3R" localSheetId="10">[7]INPUT!#REF!</definedName>
    <definedName name="D3R">[7]INPUT!#REF!</definedName>
    <definedName name="D4L" localSheetId="10">[7]INPUT!#REF!</definedName>
    <definedName name="D4L">[7]INPUT!#REF!</definedName>
    <definedName name="D4R" localSheetId="10">[7]INPUT!#REF!</definedName>
    <definedName name="D4R">[7]INPUT!#REF!</definedName>
    <definedName name="D5L" localSheetId="10">[7]INPUT!#REF!</definedName>
    <definedName name="D5L">[7]INPUT!#REF!</definedName>
    <definedName name="D5R" localSheetId="10">[7]INPUT!#REF!</definedName>
    <definedName name="D5R">[7]INPUT!#REF!</definedName>
    <definedName name="D6L" localSheetId="10">[7]INPUT!#REF!</definedName>
    <definedName name="D6L">[7]INPUT!#REF!</definedName>
    <definedName name="D6R" localSheetId="10">[7]INPUT!#REF!</definedName>
    <definedName name="D6R">[7]INPUT!#REF!</definedName>
    <definedName name="D7L" localSheetId="10">[7]INPUT!#REF!</definedName>
    <definedName name="D7L">[7]INPUT!#REF!</definedName>
    <definedName name="D7R" localSheetId="10">[7]INPUT!#REF!</definedName>
    <definedName name="D7R">[7]INPUT!#REF!</definedName>
    <definedName name="D8L" localSheetId="10">[7]INPUT!#REF!</definedName>
    <definedName name="D8L">[7]INPUT!#REF!</definedName>
    <definedName name="D8R" localSheetId="10">[7]INPUT!#REF!</definedName>
    <definedName name="D8R">[7]INPUT!#REF!</definedName>
    <definedName name="D9L" localSheetId="10">[7]INPUT!#REF!</definedName>
    <definedName name="D9L">[7]INPUT!#REF!</definedName>
    <definedName name="D9R" localSheetId="10">[7]INPUT!#REF!</definedName>
    <definedName name="D9R">[7]INPUT!#REF!</definedName>
    <definedName name="danga">[16]danga!$A$1:$M$235</definedName>
    <definedName name="_xlnm.Database">#REF!</definedName>
    <definedName name="date">#REF!</definedName>
    <definedName name="ddd">#REF!</definedName>
    <definedName name="ddddd" localSheetId="10" hidden="1">#REF!</definedName>
    <definedName name="ddddd" localSheetId="9" hidden="1">#REF!</definedName>
    <definedName name="ddddd" hidden="1">#REF!</definedName>
    <definedName name="DEA">#REF!</definedName>
    <definedName name="df" localSheetId="10">#REF!</definedName>
    <definedName name="df">#REF!</definedName>
    <definedName name="dfd">[17]DATE!$B$24:$B$85</definedName>
    <definedName name="DIA" localSheetId="10">[9]교각1!#REF!</definedName>
    <definedName name="DIA">[9]교각1!#REF!</definedName>
    <definedName name="DIAP10.1L" localSheetId="10">[5]INPUT!#REF!</definedName>
    <definedName name="DIAP10.1L">[5]INPUT!#REF!</definedName>
    <definedName name="DIAP10.1R" localSheetId="10">[5]INPUT!#REF!</definedName>
    <definedName name="DIAP10.1R">[5]INPUT!#REF!</definedName>
    <definedName name="DIAP10L" localSheetId="10">[5]INPUT!#REF!</definedName>
    <definedName name="DIAP10L">[5]INPUT!#REF!</definedName>
    <definedName name="DIAP10R" localSheetId="10">[5]INPUT!#REF!</definedName>
    <definedName name="DIAP10R">[5]INPUT!#REF!</definedName>
    <definedName name="DIAP3.1L" localSheetId="10">[5]INPUT!#REF!</definedName>
    <definedName name="DIAP3.1L">[5]INPUT!#REF!</definedName>
    <definedName name="DIAP3.1R" localSheetId="10">[5]INPUT!#REF!</definedName>
    <definedName name="DIAP3.1R">[5]INPUT!#REF!</definedName>
    <definedName name="DIAP3L" localSheetId="10">[5]INPUT!#REF!</definedName>
    <definedName name="DIAP3L">[5]INPUT!#REF!</definedName>
    <definedName name="DIAP3R" localSheetId="10">[5]INPUT!#REF!</definedName>
    <definedName name="DIAP3R">[5]INPUT!#REF!</definedName>
    <definedName name="DIAP4.1L" localSheetId="10">[5]INPUT!#REF!</definedName>
    <definedName name="DIAP4.1L">[5]INPUT!#REF!</definedName>
    <definedName name="DIAP4.1R" localSheetId="10">[5]INPUT!#REF!</definedName>
    <definedName name="DIAP4.1R">[5]INPUT!#REF!</definedName>
    <definedName name="DIAP4L" localSheetId="10">[5]INPUT!#REF!</definedName>
    <definedName name="DIAP4L">[5]INPUT!#REF!</definedName>
    <definedName name="DIAP4R" localSheetId="10">[5]INPUT!#REF!</definedName>
    <definedName name="DIAP4R">[5]INPUT!#REF!</definedName>
    <definedName name="DIAP5.1L" localSheetId="10">[5]INPUT!#REF!</definedName>
    <definedName name="DIAP5.1L">[5]INPUT!#REF!</definedName>
    <definedName name="DIAP5.1R" localSheetId="10">[5]INPUT!#REF!</definedName>
    <definedName name="DIAP5.1R">[5]INPUT!#REF!</definedName>
    <definedName name="DIAP5L" localSheetId="10">[5]INPUT!#REF!</definedName>
    <definedName name="DIAP5L">[5]INPUT!#REF!</definedName>
    <definedName name="DIAP5R" localSheetId="10">[5]INPUT!#REF!</definedName>
    <definedName name="DIAP5R">[5]INPUT!#REF!</definedName>
    <definedName name="DIAP6.1L" localSheetId="10">[5]INPUT!#REF!</definedName>
    <definedName name="DIAP6.1L">[5]INPUT!#REF!</definedName>
    <definedName name="DIAP6.1R" localSheetId="10">[5]INPUT!#REF!</definedName>
    <definedName name="DIAP6.1R">[5]INPUT!#REF!</definedName>
    <definedName name="DIAP6L" localSheetId="10">[5]INPUT!#REF!</definedName>
    <definedName name="DIAP6L">[5]INPUT!#REF!</definedName>
    <definedName name="DIAP6R" localSheetId="10">[5]INPUT!#REF!</definedName>
    <definedName name="DIAP6R">[5]INPUT!#REF!</definedName>
    <definedName name="DIAP7.1L" localSheetId="10">[5]INPUT!#REF!</definedName>
    <definedName name="DIAP7.1L">[5]INPUT!#REF!</definedName>
    <definedName name="DIAP7.1R" localSheetId="10">[5]INPUT!#REF!</definedName>
    <definedName name="DIAP7.1R">[5]INPUT!#REF!</definedName>
    <definedName name="DIAP7L" localSheetId="10">[5]INPUT!#REF!</definedName>
    <definedName name="DIAP7L">[5]INPUT!#REF!</definedName>
    <definedName name="DIAP7R" localSheetId="10">[5]INPUT!#REF!</definedName>
    <definedName name="DIAP7R">[5]INPUT!#REF!</definedName>
    <definedName name="DIAP8.1L" localSheetId="10">[5]INPUT!#REF!</definedName>
    <definedName name="DIAP8.1L">[5]INPUT!#REF!</definedName>
    <definedName name="DIAP8.1R" localSheetId="10">[5]INPUT!#REF!</definedName>
    <definedName name="DIAP8.1R">[5]INPUT!#REF!</definedName>
    <definedName name="DIAP8L" localSheetId="10">[5]INPUT!#REF!</definedName>
    <definedName name="DIAP8L">[5]INPUT!#REF!</definedName>
    <definedName name="DIAP8R" localSheetId="10">[5]INPUT!#REF!</definedName>
    <definedName name="DIAP8R">[5]INPUT!#REF!</definedName>
    <definedName name="DIAP9.1L" localSheetId="10">[5]INPUT!#REF!</definedName>
    <definedName name="DIAP9.1L">[5]INPUT!#REF!</definedName>
    <definedName name="DIAP9.1R" localSheetId="10">[5]INPUT!#REF!</definedName>
    <definedName name="DIAP9.1R">[5]INPUT!#REF!</definedName>
    <definedName name="DIAP9L" localSheetId="10">[5]INPUT!#REF!</definedName>
    <definedName name="DIAP9L">[5]INPUT!#REF!</definedName>
    <definedName name="DIAP9R" localSheetId="10">[5]INPUT!#REF!</definedName>
    <definedName name="DIAP9R">[5]INPUT!#REF!</definedName>
    <definedName name="dks" localSheetId="10">#REF!</definedName>
    <definedName name="dks">#REF!</definedName>
    <definedName name="DONG1">#REF!</definedName>
    <definedName name="DONG2">#REF!</definedName>
    <definedName name="DPI">#REF!</definedName>
    <definedName name="DX10L" localSheetId="10">[7]INPUT!#REF!</definedName>
    <definedName name="DX10L">[7]INPUT!#REF!</definedName>
    <definedName name="DX10R" localSheetId="10">[7]INPUT!#REF!</definedName>
    <definedName name="DX10R">[7]INPUT!#REF!</definedName>
    <definedName name="DX3L" localSheetId="10">[7]INPUT!#REF!</definedName>
    <definedName name="DX3L">[7]INPUT!#REF!</definedName>
    <definedName name="DX3R" localSheetId="10">[7]INPUT!#REF!</definedName>
    <definedName name="DX3R">[7]INPUT!#REF!</definedName>
    <definedName name="DX4L" localSheetId="10">[7]INPUT!#REF!</definedName>
    <definedName name="DX4L">[7]INPUT!#REF!</definedName>
    <definedName name="DX4R" localSheetId="10">[7]INPUT!#REF!</definedName>
    <definedName name="DX4R">[7]INPUT!#REF!</definedName>
    <definedName name="DX5L" localSheetId="10">[7]INPUT!#REF!</definedName>
    <definedName name="DX5L">[7]INPUT!#REF!</definedName>
    <definedName name="DX5R" localSheetId="10">[7]INPUT!#REF!</definedName>
    <definedName name="DX5R">[7]INPUT!#REF!</definedName>
    <definedName name="DX6L" localSheetId="10">[7]INPUT!#REF!</definedName>
    <definedName name="DX6L">[7]INPUT!#REF!</definedName>
    <definedName name="DX6R" localSheetId="10">[7]INPUT!#REF!</definedName>
    <definedName name="DX6R">[7]INPUT!#REF!</definedName>
    <definedName name="DX7L" localSheetId="10">[7]INPUT!#REF!</definedName>
    <definedName name="DX7L">[7]INPUT!#REF!</definedName>
    <definedName name="DX7R" localSheetId="10">[7]INPUT!#REF!</definedName>
    <definedName name="DX7R">[7]INPUT!#REF!</definedName>
    <definedName name="DX8L" localSheetId="10">[7]INPUT!#REF!</definedName>
    <definedName name="DX8L">[7]INPUT!#REF!</definedName>
    <definedName name="DX8R" localSheetId="10">[7]INPUT!#REF!</definedName>
    <definedName name="DX8R">[7]INPUT!#REF!</definedName>
    <definedName name="DX9L" localSheetId="10">[7]INPUT!#REF!</definedName>
    <definedName name="DX9L">[7]INPUT!#REF!</definedName>
    <definedName name="DX9R" localSheetId="10">[7]INPUT!#REF!</definedName>
    <definedName name="DX9R">[7]INPUT!#REF!</definedName>
    <definedName name="DY10L" localSheetId="10">[7]INPUT!#REF!</definedName>
    <definedName name="DY10L">[7]INPUT!#REF!</definedName>
    <definedName name="DY10R" localSheetId="10">[7]INPUT!#REF!</definedName>
    <definedName name="DY10R">[7]INPUT!#REF!</definedName>
    <definedName name="DY3L" localSheetId="10">[7]INPUT!#REF!</definedName>
    <definedName name="DY3L">[7]INPUT!#REF!</definedName>
    <definedName name="DY3R" localSheetId="10">[7]INPUT!#REF!</definedName>
    <definedName name="DY3R">[7]INPUT!#REF!</definedName>
    <definedName name="DY4L" localSheetId="10">[7]INPUT!#REF!</definedName>
    <definedName name="DY4L">[7]INPUT!#REF!</definedName>
    <definedName name="DY4R" localSheetId="10">[7]INPUT!#REF!</definedName>
    <definedName name="DY4R">[7]INPUT!#REF!</definedName>
    <definedName name="DY5L" localSheetId="10">[7]INPUT!#REF!</definedName>
    <definedName name="DY5L">[7]INPUT!#REF!</definedName>
    <definedName name="DY5R" localSheetId="10">[7]INPUT!#REF!</definedName>
    <definedName name="DY5R">[7]INPUT!#REF!</definedName>
    <definedName name="DY6L" localSheetId="10">[7]INPUT!#REF!</definedName>
    <definedName name="DY6L">[7]INPUT!#REF!</definedName>
    <definedName name="DY6R" localSheetId="10">[7]INPUT!#REF!</definedName>
    <definedName name="DY6R">[7]INPUT!#REF!</definedName>
    <definedName name="DY7L" localSheetId="10">[7]INPUT!#REF!</definedName>
    <definedName name="DY7L">[7]INPUT!#REF!</definedName>
    <definedName name="DY7R" localSheetId="10">[7]INPUT!#REF!</definedName>
    <definedName name="DY7R">[7]INPUT!#REF!</definedName>
    <definedName name="DY8L" localSheetId="10">[7]INPUT!#REF!</definedName>
    <definedName name="DY8L">[7]INPUT!#REF!</definedName>
    <definedName name="DY8R" localSheetId="10">[7]INPUT!#REF!</definedName>
    <definedName name="DY8R">[7]INPUT!#REF!</definedName>
    <definedName name="DY9L" localSheetId="10">[7]INPUT!#REF!</definedName>
    <definedName name="DY9L">[7]INPUT!#REF!</definedName>
    <definedName name="DY9R" localSheetId="10">[7]INPUT!#REF!</definedName>
    <definedName name="DY9R">[7]INPUT!#REF!</definedName>
    <definedName name="e" localSheetId="10">[18]일위대가!#REF!</definedName>
    <definedName name="e">[18]일위대가!#REF!</definedName>
    <definedName name="E14S1">[19]Sheet1!$E$14</definedName>
    <definedName name="E5S1">[19]Sheet1!$E$5</definedName>
    <definedName name="EA" localSheetId="10">#REF!</definedName>
    <definedName name="EA">#REF!</definedName>
    <definedName name="ed" localSheetId="10">[20]일위대가!#REF!</definedName>
    <definedName name="ed">[20]일위대가!#REF!</definedName>
    <definedName name="ee" localSheetId="10">[20]일위대가!#REF!</definedName>
    <definedName name="ee">[20]일위대가!#REF!</definedName>
    <definedName name="EEEE">#REF!</definedName>
    <definedName name="EL" localSheetId="10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_xlnm.Extract">#REF!</definedName>
    <definedName name="f" localSheetId="10" hidden="1">#REF!</definedName>
    <definedName name="f" localSheetId="9" hidden="1">#REF!</definedName>
    <definedName name="f" localSheetId="13" hidden="1">#REF!</definedName>
    <definedName name="f" localSheetId="15" hidden="1">#REF!</definedName>
    <definedName name="f" localSheetId="8" hidden="1">#REF!</definedName>
    <definedName name="F">[8]자재단가비교표!#REF!</definedName>
    <definedName name="F10LX" localSheetId="10">[5]INPUT!#REF!</definedName>
    <definedName name="F10LX">[5]INPUT!#REF!</definedName>
    <definedName name="F10LY" localSheetId="10">[5]INPUT!#REF!</definedName>
    <definedName name="F10LY">[5]INPUT!#REF!</definedName>
    <definedName name="F10RX" localSheetId="10">[5]INPUT!#REF!</definedName>
    <definedName name="F10RX">[5]INPUT!#REF!</definedName>
    <definedName name="F10RY" localSheetId="10">[5]INPUT!#REF!</definedName>
    <definedName name="F10RY">[5]INPUT!#REF!</definedName>
    <definedName name="F1F" localSheetId="10">[9]교각1!#REF!</definedName>
    <definedName name="F1F">[9]교각1!#REF!</definedName>
    <definedName name="F2F" localSheetId="10">[9]교각1!#REF!</definedName>
    <definedName name="F2F">[9]교각1!#REF!</definedName>
    <definedName name="F3F" localSheetId="10">[9]교각1!#REF!</definedName>
    <definedName name="F3F">[9]교각1!#REF!</definedName>
    <definedName name="F3LX" localSheetId="10">[5]INPUT!#REF!</definedName>
    <definedName name="F3LX">[5]INPUT!#REF!</definedName>
    <definedName name="F3LY" localSheetId="10">[5]INPUT!#REF!</definedName>
    <definedName name="F3LY">[5]INPUT!#REF!</definedName>
    <definedName name="F3RX" localSheetId="10">[5]INPUT!#REF!</definedName>
    <definedName name="F3RX">[5]INPUT!#REF!</definedName>
    <definedName name="F3RY" localSheetId="10">[5]INPUT!#REF!</definedName>
    <definedName name="F3RY">[5]INPUT!#REF!</definedName>
    <definedName name="F4LX" localSheetId="10">[5]INPUT!#REF!</definedName>
    <definedName name="F4LX">[5]INPUT!#REF!</definedName>
    <definedName name="F4LY" localSheetId="10">[5]INPUT!#REF!</definedName>
    <definedName name="F4LY">[5]INPUT!#REF!</definedName>
    <definedName name="F4RX" localSheetId="10">[5]INPUT!#REF!</definedName>
    <definedName name="F4RX">[5]INPUT!#REF!</definedName>
    <definedName name="F4RY" localSheetId="10">[5]INPUT!#REF!</definedName>
    <definedName name="F4RY">[5]INPUT!#REF!</definedName>
    <definedName name="F5LX" localSheetId="10">[5]INPUT!#REF!</definedName>
    <definedName name="F5LX">[5]INPUT!#REF!</definedName>
    <definedName name="F5LY" localSheetId="10">[5]INPUT!#REF!</definedName>
    <definedName name="F5LY">[5]INPUT!#REF!</definedName>
    <definedName name="F5RX" localSheetId="10">[5]INPUT!#REF!</definedName>
    <definedName name="F5RX">[5]INPUT!#REF!</definedName>
    <definedName name="F5RY" localSheetId="10">[5]INPUT!#REF!</definedName>
    <definedName name="F5RY">[5]INPUT!#REF!</definedName>
    <definedName name="F6LX" localSheetId="10">[5]INPUT!#REF!</definedName>
    <definedName name="F6LX">[5]INPUT!#REF!</definedName>
    <definedName name="F6LY" localSheetId="10">[5]INPUT!#REF!</definedName>
    <definedName name="F6LY">[5]INPUT!#REF!</definedName>
    <definedName name="F6RX" localSheetId="10">[5]INPUT!#REF!</definedName>
    <definedName name="F6RX">[5]INPUT!#REF!</definedName>
    <definedName name="F6RY" localSheetId="10">[5]INPUT!#REF!</definedName>
    <definedName name="F6RY">[5]INPUT!#REF!</definedName>
    <definedName name="F7LX" localSheetId="10">[5]INPUT!#REF!</definedName>
    <definedName name="F7LX">[5]INPUT!#REF!</definedName>
    <definedName name="F7LY" localSheetId="10">[5]INPUT!#REF!</definedName>
    <definedName name="F7LY">[5]INPUT!#REF!</definedName>
    <definedName name="F7RX" localSheetId="10">[5]INPUT!#REF!</definedName>
    <definedName name="F7RX">[5]INPUT!#REF!</definedName>
    <definedName name="F7RY" localSheetId="10">[5]INPUT!#REF!</definedName>
    <definedName name="F7RY">[5]INPUT!#REF!</definedName>
    <definedName name="F8LX" localSheetId="10">[5]INPUT!#REF!</definedName>
    <definedName name="F8LX">[5]INPUT!#REF!</definedName>
    <definedName name="F8LY" localSheetId="10">[5]INPUT!#REF!</definedName>
    <definedName name="F8LY">[5]INPUT!#REF!</definedName>
    <definedName name="F8RX" localSheetId="10">[5]INPUT!#REF!</definedName>
    <definedName name="F8RX">[5]INPUT!#REF!</definedName>
    <definedName name="F8RY" localSheetId="10">[5]INPUT!#REF!</definedName>
    <definedName name="F8RY">[5]INPUT!#REF!</definedName>
    <definedName name="F9LX" localSheetId="10">[5]INPUT!#REF!</definedName>
    <definedName name="F9LX">[5]INPUT!#REF!</definedName>
    <definedName name="F9LY" localSheetId="10">[5]INPUT!#REF!</definedName>
    <definedName name="F9LY">[5]INPUT!#REF!</definedName>
    <definedName name="F9RX" localSheetId="10">[5]INPUT!#REF!</definedName>
    <definedName name="F9RX">[5]INPUT!#REF!</definedName>
    <definedName name="F9RY" localSheetId="10">[5]INPUT!#REF!</definedName>
    <definedName name="F9RY">[5]INPUT!#REF!</definedName>
    <definedName name="FB">#REF!</definedName>
    <definedName name="Fck" localSheetId="10">#REF!</definedName>
    <definedName name="Fck">#REF!</definedName>
    <definedName name="FE10L" localSheetId="10">[7]INPUT!#REF!</definedName>
    <definedName name="FE10L">[7]INPUT!#REF!</definedName>
    <definedName name="FE10R" localSheetId="10">[7]INPUT!#REF!</definedName>
    <definedName name="FE10R">[7]INPUT!#REF!</definedName>
    <definedName name="FE3L" localSheetId="10">[7]INPUT!#REF!</definedName>
    <definedName name="FE3L">[7]INPUT!#REF!</definedName>
    <definedName name="FE3R" localSheetId="10">[7]INPUT!#REF!</definedName>
    <definedName name="FE3R">[7]INPUT!#REF!</definedName>
    <definedName name="FE4L" localSheetId="10">[7]INPUT!#REF!</definedName>
    <definedName name="FE4L">[7]INPUT!#REF!</definedName>
    <definedName name="FE4R" localSheetId="10">[7]INPUT!#REF!</definedName>
    <definedName name="FE4R">[7]INPUT!#REF!</definedName>
    <definedName name="FE5L" localSheetId="10">[7]INPUT!#REF!</definedName>
    <definedName name="FE5L">[7]INPUT!#REF!</definedName>
    <definedName name="FE5R" localSheetId="10">[7]INPUT!#REF!</definedName>
    <definedName name="FE5R">[7]INPUT!#REF!</definedName>
    <definedName name="FE6L" localSheetId="10">[7]INPUT!#REF!</definedName>
    <definedName name="FE6L">[7]INPUT!#REF!</definedName>
    <definedName name="FE6R" localSheetId="10">[7]INPUT!#REF!</definedName>
    <definedName name="FE6R">[7]INPUT!#REF!</definedName>
    <definedName name="FE7L" localSheetId="10">[7]INPUT!#REF!</definedName>
    <definedName name="FE7L">[7]INPUT!#REF!</definedName>
    <definedName name="FE7R" localSheetId="10">[7]INPUT!#REF!</definedName>
    <definedName name="FE7R">[7]INPUT!#REF!</definedName>
    <definedName name="FE8L" localSheetId="10">[7]INPUT!#REF!</definedName>
    <definedName name="FE8L">[7]INPUT!#REF!</definedName>
    <definedName name="FE8R" localSheetId="10">[7]INPUT!#REF!</definedName>
    <definedName name="FE8R">[7]INPUT!#REF!</definedName>
    <definedName name="FE9L" localSheetId="10">[7]INPUT!#REF!</definedName>
    <definedName name="FE9L">[7]INPUT!#REF!</definedName>
    <definedName name="FE9R" localSheetId="10">[7]INPUT!#REF!</definedName>
    <definedName name="FE9R">[7]INPUT!#REF!</definedName>
    <definedName name="FEEL">#REF!</definedName>
    <definedName name="FF" localSheetId="10">[15]수량산출!#REF!</definedName>
    <definedName name="FF">[15]수량산출!#REF!</definedName>
    <definedName name="fff">#REF!</definedName>
    <definedName name="ffffff">#REF!</definedName>
    <definedName name="FH10L" localSheetId="10">[5]INPUT!#REF!</definedName>
    <definedName name="FH10L">[5]INPUT!#REF!</definedName>
    <definedName name="FH10R" localSheetId="10">[5]INPUT!#REF!</definedName>
    <definedName name="FH10R">[5]INPUT!#REF!</definedName>
    <definedName name="FH3L" localSheetId="10">[5]INPUT!#REF!</definedName>
    <definedName name="FH3L">[5]INPUT!#REF!</definedName>
    <definedName name="FH3R" localSheetId="10">[5]INPUT!#REF!</definedName>
    <definedName name="FH3R">[5]INPUT!#REF!</definedName>
    <definedName name="FH4L" localSheetId="10">[5]INPUT!#REF!</definedName>
    <definedName name="FH4L">[5]INPUT!#REF!</definedName>
    <definedName name="FH4R" localSheetId="10">[5]INPUT!#REF!</definedName>
    <definedName name="FH4R">[5]INPUT!#REF!</definedName>
    <definedName name="FH5L" localSheetId="10">[5]INPUT!#REF!</definedName>
    <definedName name="FH5L">[5]INPUT!#REF!</definedName>
    <definedName name="FH5R" localSheetId="10">[5]INPUT!#REF!</definedName>
    <definedName name="FH5R">[5]INPUT!#REF!</definedName>
    <definedName name="FH6L" localSheetId="10">[5]INPUT!#REF!</definedName>
    <definedName name="FH6L">[5]INPUT!#REF!</definedName>
    <definedName name="FH6R" localSheetId="10">[5]INPUT!#REF!</definedName>
    <definedName name="FH6R">[5]INPUT!#REF!</definedName>
    <definedName name="FH7L" localSheetId="10">[5]INPUT!#REF!</definedName>
    <definedName name="FH7L">[5]INPUT!#REF!</definedName>
    <definedName name="FH7R" localSheetId="10">[5]INPUT!#REF!</definedName>
    <definedName name="FH7R">[5]INPUT!#REF!</definedName>
    <definedName name="FH8L" localSheetId="10">[5]INPUT!#REF!</definedName>
    <definedName name="FH8L">[5]INPUT!#REF!</definedName>
    <definedName name="FH8R" localSheetId="10">[5]INPUT!#REF!</definedName>
    <definedName name="FH8R">[5]INPUT!#REF!</definedName>
    <definedName name="FH9L" localSheetId="10">[5]INPUT!#REF!</definedName>
    <definedName name="FH9L">[5]INPUT!#REF!</definedName>
    <definedName name="FH9R" localSheetId="10">[5]INPUT!#REF!</definedName>
    <definedName name="FH9R">[5]INPUT!#REF!</definedName>
    <definedName name="FN" localSheetId="10">[9]교각1!#REF!</definedName>
    <definedName name="FN">[9]교각1!#REF!</definedName>
    <definedName name="FOUND_A" localSheetId="10">[21]기초공!#REF!</definedName>
    <definedName name="FOUND_A">[21]기초공!#REF!</definedName>
    <definedName name="FOUND_H">#REF!</definedName>
    <definedName name="FT10TL" localSheetId="10">[7]INPUT!#REF!</definedName>
    <definedName name="FT10TL">[7]INPUT!#REF!</definedName>
    <definedName name="FT10TR" localSheetId="10">[7]INPUT!#REF!</definedName>
    <definedName name="FT10TR">[7]INPUT!#REF!</definedName>
    <definedName name="FT1TL">[7]INPUT!$A$13</definedName>
    <definedName name="FT1TR">[7]INPUT!$A$15</definedName>
    <definedName name="FT2TL">[7]INPUT!$A$43</definedName>
    <definedName name="FT2TR">[7]INPUT!$A$45</definedName>
    <definedName name="FT3TL" localSheetId="10">[7]INPUT!#REF!</definedName>
    <definedName name="FT3TL">[7]INPUT!#REF!</definedName>
    <definedName name="FT3TR" localSheetId="10">[7]INPUT!#REF!</definedName>
    <definedName name="FT3TR">[7]INPUT!#REF!</definedName>
    <definedName name="FT4TL" localSheetId="10">[7]INPUT!#REF!</definedName>
    <definedName name="FT4TL">[7]INPUT!#REF!</definedName>
    <definedName name="FT4TR" localSheetId="10">[7]INPUT!#REF!</definedName>
    <definedName name="FT4TR">[7]INPUT!#REF!</definedName>
    <definedName name="FT5TL" localSheetId="10">[7]INPUT!#REF!</definedName>
    <definedName name="FT5TL">[7]INPUT!#REF!</definedName>
    <definedName name="FT5TR" localSheetId="10">[7]INPUT!#REF!</definedName>
    <definedName name="FT5TR">[7]INPUT!#REF!</definedName>
    <definedName name="FT6TL" localSheetId="10">[7]INPUT!#REF!</definedName>
    <definedName name="FT6TL">[7]INPUT!#REF!</definedName>
    <definedName name="FT6TR" localSheetId="10">[7]INPUT!#REF!</definedName>
    <definedName name="FT6TR">[7]INPUT!#REF!</definedName>
    <definedName name="FT7TL" localSheetId="10">[7]INPUT!#REF!</definedName>
    <definedName name="FT7TL">[7]INPUT!#REF!</definedName>
    <definedName name="FT7TR" localSheetId="10">[7]INPUT!#REF!</definedName>
    <definedName name="FT7TR">[7]INPUT!#REF!</definedName>
    <definedName name="FT8TL" localSheetId="10">[7]INPUT!#REF!</definedName>
    <definedName name="FT8TL">[7]INPUT!#REF!</definedName>
    <definedName name="FT8TR" localSheetId="10">[7]INPUT!#REF!</definedName>
    <definedName name="FT8TR">[7]INPUT!#REF!</definedName>
    <definedName name="FT9TL" localSheetId="10">[7]INPUT!#REF!</definedName>
    <definedName name="FT9TL">[7]INPUT!#REF!</definedName>
    <definedName name="FT9TR" localSheetId="10">[7]INPUT!#REF!</definedName>
    <definedName name="FT9TR">[7]INPUT!#REF!</definedName>
    <definedName name="FTE10L" localSheetId="10">[7]INPUT!#REF!</definedName>
    <definedName name="FTE10L">[7]INPUT!#REF!</definedName>
    <definedName name="FTE10R" localSheetId="10">[7]INPUT!#REF!</definedName>
    <definedName name="FTE10R">[7]INPUT!#REF!</definedName>
    <definedName name="FTE3L" localSheetId="10">[7]INPUT!#REF!</definedName>
    <definedName name="FTE3L">[7]INPUT!#REF!</definedName>
    <definedName name="FTE3R" localSheetId="10">[7]INPUT!#REF!</definedName>
    <definedName name="FTE3R">[7]INPUT!#REF!</definedName>
    <definedName name="FTE4L" localSheetId="10">[7]INPUT!#REF!</definedName>
    <definedName name="FTE4L">[7]INPUT!#REF!</definedName>
    <definedName name="FTE4R" localSheetId="10">[7]INPUT!#REF!</definedName>
    <definedName name="FTE4R">[7]INPUT!#REF!</definedName>
    <definedName name="FTE5L" localSheetId="10">[7]INPUT!#REF!</definedName>
    <definedName name="FTE5L">[7]INPUT!#REF!</definedName>
    <definedName name="FTE5R" localSheetId="10">[7]INPUT!#REF!</definedName>
    <definedName name="FTE5R">[7]INPUT!#REF!</definedName>
    <definedName name="FTE6L" localSheetId="10">[7]INPUT!#REF!</definedName>
    <definedName name="FTE6L">[7]INPUT!#REF!</definedName>
    <definedName name="FTE6R" localSheetId="10">[7]INPUT!#REF!</definedName>
    <definedName name="FTE6R">[7]INPUT!#REF!</definedName>
    <definedName name="FTE7L" localSheetId="10">[7]INPUT!#REF!</definedName>
    <definedName name="FTE7L">[7]INPUT!#REF!</definedName>
    <definedName name="FTE7R" localSheetId="10">[7]INPUT!#REF!</definedName>
    <definedName name="FTE7R">[7]INPUT!#REF!</definedName>
    <definedName name="FTE8L" localSheetId="10">[7]INPUT!#REF!</definedName>
    <definedName name="FTE8L">[7]INPUT!#REF!</definedName>
    <definedName name="FTE8R" localSheetId="10">[7]INPUT!#REF!</definedName>
    <definedName name="FTE8R">[7]INPUT!#REF!</definedName>
    <definedName name="FTE9L" localSheetId="10">[7]INPUT!#REF!</definedName>
    <definedName name="FTE9L">[7]INPUT!#REF!</definedName>
    <definedName name="FTE9R" localSheetId="10">[7]INPUT!#REF!</definedName>
    <definedName name="FTE9R">[7]INPUT!#REF!</definedName>
    <definedName name="FTG10L" localSheetId="10">[7]INPUT!#REF!</definedName>
    <definedName name="FTG10L">[7]INPUT!#REF!</definedName>
    <definedName name="FTG10R" localSheetId="10">[7]INPUT!#REF!</definedName>
    <definedName name="FTG10R">[7]INPUT!#REF!</definedName>
    <definedName name="FTG3L" localSheetId="10">[7]INPUT!#REF!</definedName>
    <definedName name="FTG3L">[7]INPUT!#REF!</definedName>
    <definedName name="FTG3R" localSheetId="10">[7]INPUT!#REF!</definedName>
    <definedName name="FTG3R">[7]INPUT!#REF!</definedName>
    <definedName name="FTG4L" localSheetId="10">[7]INPUT!#REF!</definedName>
    <definedName name="FTG4L">[7]INPUT!#REF!</definedName>
    <definedName name="FTG4R" localSheetId="10">[7]INPUT!#REF!</definedName>
    <definedName name="FTG4R">[7]INPUT!#REF!</definedName>
    <definedName name="FTG5L" localSheetId="10">[7]INPUT!#REF!</definedName>
    <definedName name="FTG5L">[7]INPUT!#REF!</definedName>
    <definedName name="FTG5R" localSheetId="10">[7]INPUT!#REF!</definedName>
    <definedName name="FTG5R">[7]INPUT!#REF!</definedName>
    <definedName name="FTG6L" localSheetId="10">[7]INPUT!#REF!</definedName>
    <definedName name="FTG6L">[7]INPUT!#REF!</definedName>
    <definedName name="FTG6R" localSheetId="10">[7]INPUT!#REF!</definedName>
    <definedName name="FTG6R">[7]INPUT!#REF!</definedName>
    <definedName name="FTG7L" localSheetId="10">[7]INPUT!#REF!</definedName>
    <definedName name="FTG7L">[7]INPUT!#REF!</definedName>
    <definedName name="FTG7R" localSheetId="10">[7]INPUT!#REF!</definedName>
    <definedName name="FTG7R">[7]INPUT!#REF!</definedName>
    <definedName name="FTG8L" localSheetId="10">[7]INPUT!#REF!</definedName>
    <definedName name="FTG8L">[7]INPUT!#REF!</definedName>
    <definedName name="FTG8R" localSheetId="10">[7]INPUT!#REF!</definedName>
    <definedName name="FTG8R">[7]INPUT!#REF!</definedName>
    <definedName name="FTG9L" localSheetId="10">[7]INPUT!#REF!</definedName>
    <definedName name="FTG9L">[7]INPUT!#REF!</definedName>
    <definedName name="FTG9R" localSheetId="10">[7]INPUT!#REF!</definedName>
    <definedName name="FTG9R">[7]INPUT!#REF!</definedName>
    <definedName name="FTS10L" localSheetId="10">[7]INPUT!#REF!</definedName>
    <definedName name="FTS10L">[7]INPUT!#REF!</definedName>
    <definedName name="FTS10R" localSheetId="10">[7]INPUT!#REF!</definedName>
    <definedName name="FTS10R">[7]INPUT!#REF!</definedName>
    <definedName name="FTS3L" localSheetId="10">[7]INPUT!#REF!</definedName>
    <definedName name="FTS3L">[7]INPUT!#REF!</definedName>
    <definedName name="FTS3R" localSheetId="10">[7]INPUT!#REF!</definedName>
    <definedName name="FTS3R">[7]INPUT!#REF!</definedName>
    <definedName name="FTS4L" localSheetId="10">[7]INPUT!#REF!</definedName>
    <definedName name="FTS4L">[7]INPUT!#REF!</definedName>
    <definedName name="FTS4R" localSheetId="10">[7]INPUT!#REF!</definedName>
    <definedName name="FTS4R">[7]INPUT!#REF!</definedName>
    <definedName name="FTS5L" localSheetId="10">[7]INPUT!#REF!</definedName>
    <definedName name="FTS5L">[7]INPUT!#REF!</definedName>
    <definedName name="FTS5R" localSheetId="10">[7]INPUT!#REF!</definedName>
    <definedName name="FTS5R">[7]INPUT!#REF!</definedName>
    <definedName name="FTS6L" localSheetId="10">[7]INPUT!#REF!</definedName>
    <definedName name="FTS6L">[7]INPUT!#REF!</definedName>
    <definedName name="FTS6R" localSheetId="10">[7]INPUT!#REF!</definedName>
    <definedName name="FTS6R">[7]INPUT!#REF!</definedName>
    <definedName name="FTS7L" localSheetId="10">[7]INPUT!#REF!</definedName>
    <definedName name="FTS7L">[7]INPUT!#REF!</definedName>
    <definedName name="FTS7R" localSheetId="10">[7]INPUT!#REF!</definedName>
    <definedName name="FTS7R">[7]INPUT!#REF!</definedName>
    <definedName name="FTS8L" localSheetId="10">[7]INPUT!#REF!</definedName>
    <definedName name="FTS8L">[7]INPUT!#REF!</definedName>
    <definedName name="FTS8R" localSheetId="10">[7]INPUT!#REF!</definedName>
    <definedName name="FTS8R">[7]INPUT!#REF!</definedName>
    <definedName name="FTS9L" localSheetId="10">[7]INPUT!#REF!</definedName>
    <definedName name="FTS9L">[7]INPUT!#REF!</definedName>
    <definedName name="FTS9R" localSheetId="10">[7]INPUT!#REF!</definedName>
    <definedName name="FTS9R">[7]INPUT!#REF!</definedName>
    <definedName name="FTW10L" localSheetId="10">[7]INPUT!#REF!</definedName>
    <definedName name="FTW10L">[7]INPUT!#REF!</definedName>
    <definedName name="FTW10R" localSheetId="10">[7]INPUT!#REF!</definedName>
    <definedName name="FTW10R">[7]INPUT!#REF!</definedName>
    <definedName name="FTW3L" localSheetId="10">[7]INPUT!#REF!</definedName>
    <definedName name="FTW3L">[7]INPUT!#REF!</definedName>
    <definedName name="FTW3R" localSheetId="10">[7]INPUT!#REF!</definedName>
    <definedName name="FTW3R">[7]INPUT!#REF!</definedName>
    <definedName name="FTW4L" localSheetId="10">[7]INPUT!#REF!</definedName>
    <definedName name="FTW4L">[7]INPUT!#REF!</definedName>
    <definedName name="FTW4R" localSheetId="10">[7]INPUT!#REF!</definedName>
    <definedName name="FTW4R">[7]INPUT!#REF!</definedName>
    <definedName name="FTW5L" localSheetId="10">[7]INPUT!#REF!</definedName>
    <definedName name="FTW5L">[7]INPUT!#REF!</definedName>
    <definedName name="FTW5R" localSheetId="10">[7]INPUT!#REF!</definedName>
    <definedName name="FTW5R">[7]INPUT!#REF!</definedName>
    <definedName name="FTW6L" localSheetId="10">[7]INPUT!#REF!</definedName>
    <definedName name="FTW6L">[7]INPUT!#REF!</definedName>
    <definedName name="FTW6R" localSheetId="10">[7]INPUT!#REF!</definedName>
    <definedName name="FTW6R">[7]INPUT!#REF!</definedName>
    <definedName name="FTW7L" localSheetId="10">[7]INPUT!#REF!</definedName>
    <definedName name="FTW7L">[7]INPUT!#REF!</definedName>
    <definedName name="FTW7R" localSheetId="10">[7]INPUT!#REF!</definedName>
    <definedName name="FTW7R">[7]INPUT!#REF!</definedName>
    <definedName name="FTW8L" localSheetId="10">[7]INPUT!#REF!</definedName>
    <definedName name="FTW8L">[7]INPUT!#REF!</definedName>
    <definedName name="FTW8R" localSheetId="10">[7]INPUT!#REF!</definedName>
    <definedName name="FTW8R">[7]INPUT!#REF!</definedName>
    <definedName name="FTW9L" localSheetId="10">[7]INPUT!#REF!</definedName>
    <definedName name="FTW9L">[7]INPUT!#REF!</definedName>
    <definedName name="FTW9R" localSheetId="10">[7]INPUT!#REF!</definedName>
    <definedName name="FTW9R">[7]INPUT!#REF!</definedName>
    <definedName name="FTZ10L" localSheetId="10">[7]INPUT!#REF!</definedName>
    <definedName name="FTZ10L">[7]INPUT!#REF!</definedName>
    <definedName name="FTZ10R" localSheetId="10">[7]INPUT!#REF!</definedName>
    <definedName name="FTZ10R">[7]INPUT!#REF!</definedName>
    <definedName name="FTZ3L" localSheetId="10">[7]INPUT!#REF!</definedName>
    <definedName name="FTZ3L">[7]INPUT!#REF!</definedName>
    <definedName name="FTZ3R" localSheetId="10">[7]INPUT!#REF!</definedName>
    <definedName name="FTZ3R">[7]INPUT!#REF!</definedName>
    <definedName name="FTZ4L" localSheetId="10">[7]INPUT!#REF!</definedName>
    <definedName name="FTZ4L">[7]INPUT!#REF!</definedName>
    <definedName name="FTZ4R" localSheetId="10">[7]INPUT!#REF!</definedName>
    <definedName name="FTZ4R">[7]INPUT!#REF!</definedName>
    <definedName name="FTZ5L" localSheetId="10">[7]INPUT!#REF!</definedName>
    <definedName name="FTZ5L">[7]INPUT!#REF!</definedName>
    <definedName name="FTZ5R" localSheetId="10">[7]INPUT!#REF!</definedName>
    <definedName name="FTZ5R">[7]INPUT!#REF!</definedName>
    <definedName name="FTZ6L" localSheetId="10">[7]INPUT!#REF!</definedName>
    <definedName name="FTZ6L">[7]INPUT!#REF!</definedName>
    <definedName name="FTZ6R" localSheetId="10">[7]INPUT!#REF!</definedName>
    <definedName name="FTZ6R">[7]INPUT!#REF!</definedName>
    <definedName name="FTZ7L" localSheetId="10">[7]INPUT!#REF!</definedName>
    <definedName name="FTZ7L">[7]INPUT!#REF!</definedName>
    <definedName name="FTZ7R" localSheetId="10">[7]INPUT!#REF!</definedName>
    <definedName name="FTZ7R">[7]INPUT!#REF!</definedName>
    <definedName name="FTZ8L" localSheetId="10">[7]INPUT!#REF!</definedName>
    <definedName name="FTZ8L">[7]INPUT!#REF!</definedName>
    <definedName name="FTZ8R" localSheetId="10">[7]INPUT!#REF!</definedName>
    <definedName name="FTZ8R">[7]INPUT!#REF!</definedName>
    <definedName name="FTZ9L" localSheetId="10">[7]INPUT!#REF!</definedName>
    <definedName name="FTZ9L">[7]INPUT!#REF!</definedName>
    <definedName name="FTZ9R" localSheetId="10">[7]INPUT!#REF!</definedName>
    <definedName name="FTZ9R">[7]INPUT!#REF!</definedName>
    <definedName name="FX10L" localSheetId="10">[7]INPUT!#REF!</definedName>
    <definedName name="FX10L">[7]INPUT!#REF!</definedName>
    <definedName name="FX10R" localSheetId="10">[7]INPUT!#REF!</definedName>
    <definedName name="FX10R">[7]INPUT!#REF!</definedName>
    <definedName name="FX3L" localSheetId="10">[7]INPUT!#REF!</definedName>
    <definedName name="FX3L">[7]INPUT!#REF!</definedName>
    <definedName name="FX3R" localSheetId="10">[7]INPUT!#REF!</definedName>
    <definedName name="FX3R">[7]INPUT!#REF!</definedName>
    <definedName name="FX4L" localSheetId="10">[7]INPUT!#REF!</definedName>
    <definedName name="FX4L">[7]INPUT!#REF!</definedName>
    <definedName name="FX4R" localSheetId="10">[7]INPUT!#REF!</definedName>
    <definedName name="FX4R">[7]INPUT!#REF!</definedName>
    <definedName name="FX5L" localSheetId="10">[7]INPUT!#REF!</definedName>
    <definedName name="FX5L">[7]INPUT!#REF!</definedName>
    <definedName name="FX5R" localSheetId="10">[7]INPUT!#REF!</definedName>
    <definedName name="FX5R">[7]INPUT!#REF!</definedName>
    <definedName name="FX6L" localSheetId="10">[7]INPUT!#REF!</definedName>
    <definedName name="FX6L">[7]INPUT!#REF!</definedName>
    <definedName name="FX6R" localSheetId="10">[7]INPUT!#REF!</definedName>
    <definedName name="FX6R">[7]INPUT!#REF!</definedName>
    <definedName name="FX7L" localSheetId="10">[7]INPUT!#REF!</definedName>
    <definedName name="FX7L">[7]INPUT!#REF!</definedName>
    <definedName name="FX7R" localSheetId="10">[7]INPUT!#REF!</definedName>
    <definedName name="FX7R">[7]INPUT!#REF!</definedName>
    <definedName name="FX8L" localSheetId="10">[7]INPUT!#REF!</definedName>
    <definedName name="FX8L">[7]INPUT!#REF!</definedName>
    <definedName name="FX8R" localSheetId="10">[7]INPUT!#REF!</definedName>
    <definedName name="FX8R">[7]INPUT!#REF!</definedName>
    <definedName name="FX9L" localSheetId="10">[7]INPUT!#REF!</definedName>
    <definedName name="FX9L">[7]INPUT!#REF!</definedName>
    <definedName name="FX9R" localSheetId="10">[7]INPUT!#REF!</definedName>
    <definedName name="FX9R">[7]INPUT!#REF!</definedName>
    <definedName name="Fy" localSheetId="10">#REF!</definedName>
    <definedName name="Fy">#REF!</definedName>
    <definedName name="FY10L" localSheetId="10">[7]INPUT!#REF!</definedName>
    <definedName name="FY10L">[7]INPUT!#REF!</definedName>
    <definedName name="FY10R" localSheetId="10">[7]INPUT!#REF!</definedName>
    <definedName name="FY10R">[7]INPUT!#REF!</definedName>
    <definedName name="FY3L" localSheetId="10">[7]INPUT!#REF!</definedName>
    <definedName name="FY3L">[7]INPUT!#REF!</definedName>
    <definedName name="FY3R" localSheetId="10">[7]INPUT!#REF!</definedName>
    <definedName name="FY3R">[7]INPUT!#REF!</definedName>
    <definedName name="FY4L" localSheetId="10">[7]INPUT!#REF!</definedName>
    <definedName name="FY4L">[7]INPUT!#REF!</definedName>
    <definedName name="FY4R" localSheetId="10">[7]INPUT!#REF!</definedName>
    <definedName name="FY4R">[7]INPUT!#REF!</definedName>
    <definedName name="FY5L" localSheetId="10">[7]INPUT!#REF!</definedName>
    <definedName name="FY5L">[7]INPUT!#REF!</definedName>
    <definedName name="FY5R" localSheetId="10">[7]INPUT!#REF!</definedName>
    <definedName name="FY5R">[7]INPUT!#REF!</definedName>
    <definedName name="FY6L" localSheetId="10">[7]INPUT!#REF!</definedName>
    <definedName name="FY6L">[7]INPUT!#REF!</definedName>
    <definedName name="FY6R" localSheetId="10">[7]INPUT!#REF!</definedName>
    <definedName name="FY6R">[7]INPUT!#REF!</definedName>
    <definedName name="FY7L" localSheetId="10">[7]INPUT!#REF!</definedName>
    <definedName name="FY7L">[7]INPUT!#REF!</definedName>
    <definedName name="FY7R" localSheetId="10">[7]INPUT!#REF!</definedName>
    <definedName name="FY7R">[7]INPUT!#REF!</definedName>
    <definedName name="FY8L" localSheetId="10">[7]INPUT!#REF!</definedName>
    <definedName name="FY8L">[7]INPUT!#REF!</definedName>
    <definedName name="FY8R" localSheetId="10">[7]INPUT!#REF!</definedName>
    <definedName name="FY8R">[7]INPUT!#REF!</definedName>
    <definedName name="FY9L" localSheetId="10">[7]INPUT!#REF!</definedName>
    <definedName name="FY9L">[7]INPUT!#REF!</definedName>
    <definedName name="FY9R" localSheetId="10">[7]INPUT!#REF!</definedName>
    <definedName name="FY9R">[7]INPUT!#REF!</definedName>
    <definedName name="FYY10L" localSheetId="10">[7]INPUT!#REF!</definedName>
    <definedName name="FYY10L">[7]INPUT!#REF!</definedName>
    <definedName name="FYY10R" localSheetId="10">[7]INPUT!#REF!</definedName>
    <definedName name="FYY10R">[7]INPUT!#REF!</definedName>
    <definedName name="FYY3L" localSheetId="10">[7]INPUT!#REF!</definedName>
    <definedName name="FYY3L">[7]INPUT!#REF!</definedName>
    <definedName name="FYY3R" localSheetId="10">[7]INPUT!#REF!</definedName>
    <definedName name="FYY3R">[7]INPUT!#REF!</definedName>
    <definedName name="FYY4L" localSheetId="10">[7]INPUT!#REF!</definedName>
    <definedName name="FYY4L">[7]INPUT!#REF!</definedName>
    <definedName name="FYY4R" localSheetId="10">[7]INPUT!#REF!</definedName>
    <definedName name="FYY4R">[7]INPUT!#REF!</definedName>
    <definedName name="FYY5L" localSheetId="10">[7]INPUT!#REF!</definedName>
    <definedName name="FYY5L">[7]INPUT!#REF!</definedName>
    <definedName name="FYY5R" localSheetId="10">[7]INPUT!#REF!</definedName>
    <definedName name="FYY5R">[7]INPUT!#REF!</definedName>
    <definedName name="FYY6L" localSheetId="10">[7]INPUT!#REF!</definedName>
    <definedName name="FYY6L">[7]INPUT!#REF!</definedName>
    <definedName name="FYY6R" localSheetId="10">[7]INPUT!#REF!</definedName>
    <definedName name="FYY6R">[7]INPUT!#REF!</definedName>
    <definedName name="FYY7L" localSheetId="10">[7]INPUT!#REF!</definedName>
    <definedName name="FYY7L">[7]INPUT!#REF!</definedName>
    <definedName name="FYY7R" localSheetId="10">[7]INPUT!#REF!</definedName>
    <definedName name="FYY7R">[7]INPUT!#REF!</definedName>
    <definedName name="FYY8L" localSheetId="10">[7]INPUT!#REF!</definedName>
    <definedName name="FYY8L">[7]INPUT!#REF!</definedName>
    <definedName name="FYY8R" localSheetId="10">[7]INPUT!#REF!</definedName>
    <definedName name="FYY8R">[7]INPUT!#REF!</definedName>
    <definedName name="FYY9L" localSheetId="10">[7]INPUT!#REF!</definedName>
    <definedName name="FYY9L">[7]INPUT!#REF!</definedName>
    <definedName name="FYY9R" localSheetId="10">[7]INPUT!#REF!</definedName>
    <definedName name="FYY9R">[7]INPUT!#REF!</definedName>
    <definedName name="G" localSheetId="10">[8]자재단가비교표!#REF!</definedName>
    <definedName name="G">[8]자재단가비교표!#REF!</definedName>
    <definedName name="G10L" localSheetId="10">[5]INPUT!#REF!</definedName>
    <definedName name="G10L">[5]INPUT!#REF!</definedName>
    <definedName name="G10R" localSheetId="10">[5]INPUT!#REF!</definedName>
    <definedName name="G10R">[5]INPUT!#REF!</definedName>
    <definedName name="G14S1">[19]Sheet1!$G$14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 localSheetId="10">[5]INPUT!#REF!</definedName>
    <definedName name="G3L">[5]INPUT!#REF!</definedName>
    <definedName name="G3R" localSheetId="10">[5]INPUT!#REF!</definedName>
    <definedName name="G3R">[5]INPUT!#REF!</definedName>
    <definedName name="G4A1P">#REF!</definedName>
    <definedName name="g4a1t">#REF!</definedName>
    <definedName name="g4a2p">#REF!</definedName>
    <definedName name="g4a2t">#REF!</definedName>
    <definedName name="G4L" localSheetId="10">[5]INPUT!#REF!</definedName>
    <definedName name="G4L">[5]INPUT!#REF!</definedName>
    <definedName name="G4R" localSheetId="10">[5]INPUT!#REF!</definedName>
    <definedName name="G4R">[5]INPUT!#REF!</definedName>
    <definedName name="G5A1P">#REF!</definedName>
    <definedName name="g5a1t">#REF!</definedName>
    <definedName name="g5a2p">#REF!</definedName>
    <definedName name="g5a2t">#REF!</definedName>
    <definedName name="G5L" localSheetId="10">[5]INPUT!#REF!</definedName>
    <definedName name="G5L">[5]INPUT!#REF!</definedName>
    <definedName name="G5R" localSheetId="10">[5]INPUT!#REF!</definedName>
    <definedName name="G5R">[5]INPUT!#REF!</definedName>
    <definedName name="G5S1">[19]Sheet1!$G$5</definedName>
    <definedName name="G6A1P">#REF!</definedName>
    <definedName name="g6a1t">#REF!</definedName>
    <definedName name="g6a2p">#REF!</definedName>
    <definedName name="g6a2t">#REF!</definedName>
    <definedName name="G6L" localSheetId="10">[5]INPUT!#REF!</definedName>
    <definedName name="G6L">[5]INPUT!#REF!</definedName>
    <definedName name="G6R" localSheetId="10">[5]INPUT!#REF!</definedName>
    <definedName name="G6R">[5]INPUT!#REF!</definedName>
    <definedName name="G7L" localSheetId="10">[5]INPUT!#REF!</definedName>
    <definedName name="G7L">[5]INPUT!#REF!</definedName>
    <definedName name="G7R" localSheetId="10">[5]INPUT!#REF!</definedName>
    <definedName name="G7R">[5]INPUT!#REF!</definedName>
    <definedName name="G8L" localSheetId="10">[5]INPUT!#REF!</definedName>
    <definedName name="G8L">[5]INPUT!#REF!</definedName>
    <definedName name="G8R" localSheetId="10">[5]INPUT!#REF!</definedName>
    <definedName name="G8R">[5]INPUT!#REF!</definedName>
    <definedName name="G9L" localSheetId="10">[5]INPUT!#REF!</definedName>
    <definedName name="G9L">[5]INPUT!#REF!</definedName>
    <definedName name="G9R" localSheetId="10">[5]INPUT!#REF!</definedName>
    <definedName name="G9R">[5]INPUT!#REF!</definedName>
    <definedName name="gg">#N/A</definedName>
    <definedName name="GGG">#REF!</definedName>
    <definedName name="GGGG">#REF!</definedName>
    <definedName name="GH">#REF!</definedName>
    <definedName name="GH10L" localSheetId="10">[7]INPUT!#REF!</definedName>
    <definedName name="GH10L">[7]INPUT!#REF!</definedName>
    <definedName name="GH10R" localSheetId="10">[7]INPUT!#REF!</definedName>
    <definedName name="GH10R">[7]INPUT!#REF!</definedName>
    <definedName name="GH3L" localSheetId="10">[7]INPUT!#REF!</definedName>
    <definedName name="GH3L">[7]INPUT!#REF!</definedName>
    <definedName name="GH3R" localSheetId="10">[7]INPUT!#REF!</definedName>
    <definedName name="GH3R">[7]INPUT!#REF!</definedName>
    <definedName name="GH4L" localSheetId="10">[7]INPUT!#REF!</definedName>
    <definedName name="GH4L">[7]INPUT!#REF!</definedName>
    <definedName name="GH4R" localSheetId="10">[7]INPUT!#REF!</definedName>
    <definedName name="GH4R">[7]INPUT!#REF!</definedName>
    <definedName name="GH5L" localSheetId="10">[7]INPUT!#REF!</definedName>
    <definedName name="GH5L">[7]INPUT!#REF!</definedName>
    <definedName name="GH5R" localSheetId="10">[7]INPUT!#REF!</definedName>
    <definedName name="GH5R">[7]INPUT!#REF!</definedName>
    <definedName name="GH6L" localSheetId="10">[7]INPUT!#REF!</definedName>
    <definedName name="GH6L">[7]INPUT!#REF!</definedName>
    <definedName name="GH6R" localSheetId="10">[7]INPUT!#REF!</definedName>
    <definedName name="GH6R">[7]INPUT!#REF!</definedName>
    <definedName name="GH7L" localSheetId="10">[7]INPUT!#REF!</definedName>
    <definedName name="GH7L">[7]INPUT!#REF!</definedName>
    <definedName name="GH7R" localSheetId="10">[7]INPUT!#REF!</definedName>
    <definedName name="GH7R">[7]INPUT!#REF!</definedName>
    <definedName name="GH8L" localSheetId="10">[7]INPUT!#REF!</definedName>
    <definedName name="GH8L">[7]INPUT!#REF!</definedName>
    <definedName name="GH8R" localSheetId="10">[7]INPUT!#REF!</definedName>
    <definedName name="GH8R">[7]INPUT!#REF!</definedName>
    <definedName name="GH9L" localSheetId="10">[7]INPUT!#REF!</definedName>
    <definedName name="GH9L">[7]INPUT!#REF!</definedName>
    <definedName name="GH9R" localSheetId="10">[7]INPUT!#REF!</definedName>
    <definedName name="GH9R">[7]INPUT!#REF!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uBae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_설치기사">#REF!</definedName>
    <definedName name="H_W_시험기사">#REF!</definedName>
    <definedName name="H10A1P">#REF!</definedName>
    <definedName name="h10a1t">#REF!</definedName>
    <definedName name="h10a2p">#REF!</definedName>
    <definedName name="h10a2t">#REF!</definedName>
    <definedName name="H10AAL" localSheetId="10">[7]INPUT!#REF!</definedName>
    <definedName name="H10AAL">[7]INPUT!#REF!</definedName>
    <definedName name="H10AAR" localSheetId="10">[7]INPUT!#REF!</definedName>
    <definedName name="H10AAR">[7]INPUT!#REF!</definedName>
    <definedName name="H10ABL" localSheetId="10">[7]INPUT!#REF!</definedName>
    <definedName name="H10ABL">[7]INPUT!#REF!</definedName>
    <definedName name="H10ABR" localSheetId="10">[7]INPUT!#REF!</definedName>
    <definedName name="H10ABR">[7]INPUT!#REF!</definedName>
    <definedName name="H10ACL" localSheetId="10">[7]INPUT!#REF!</definedName>
    <definedName name="H10ACL">[7]INPUT!#REF!</definedName>
    <definedName name="H10ACR" localSheetId="10">[7]INPUT!#REF!</definedName>
    <definedName name="H10ACR">[7]INPUT!#REF!</definedName>
    <definedName name="H10ADL" localSheetId="10">[7]INPUT!#REF!</definedName>
    <definedName name="H10ADL">[7]INPUT!#REF!</definedName>
    <definedName name="H10ADR" localSheetId="10">[7]INPUT!#REF!</definedName>
    <definedName name="H10ADR">[7]INPUT!#REF!</definedName>
    <definedName name="H10AEL" localSheetId="10">[7]INPUT!#REF!</definedName>
    <definedName name="H10AEL">[7]INPUT!#REF!</definedName>
    <definedName name="H10AER" localSheetId="10">[7]INPUT!#REF!</definedName>
    <definedName name="H10AER">[7]INPUT!#REF!</definedName>
    <definedName name="H10AFL" localSheetId="10">[7]INPUT!#REF!</definedName>
    <definedName name="H10AFL">[7]INPUT!#REF!</definedName>
    <definedName name="H10AFR" localSheetId="10">[7]INPUT!#REF!</definedName>
    <definedName name="H10AFR">[7]INPUT!#REF!</definedName>
    <definedName name="H10AGL" localSheetId="10">[7]INPUT!#REF!</definedName>
    <definedName name="H10AGL">[7]INPUT!#REF!</definedName>
    <definedName name="H10AGR" localSheetId="10">[7]INPUT!#REF!</definedName>
    <definedName name="H10AGR">[7]INPUT!#REF!</definedName>
    <definedName name="H10BAL" localSheetId="10">[7]INPUT!#REF!</definedName>
    <definedName name="H10BAL">[7]INPUT!#REF!</definedName>
    <definedName name="H10BAR" localSheetId="10">[7]INPUT!#REF!</definedName>
    <definedName name="H10BAR">[7]INPUT!#REF!</definedName>
    <definedName name="H10BBL" localSheetId="10">[7]INPUT!#REF!</definedName>
    <definedName name="H10BBL">[7]INPUT!#REF!</definedName>
    <definedName name="H10BBR" localSheetId="10">[7]INPUT!#REF!</definedName>
    <definedName name="H10BBR">[7]INPUT!#REF!</definedName>
    <definedName name="H10CAL" localSheetId="10">[7]INPUT!#REF!</definedName>
    <definedName name="H10CAL">[7]INPUT!#REF!</definedName>
    <definedName name="H10CAR" localSheetId="10">[7]INPUT!#REF!</definedName>
    <definedName name="H10CAR">[7]INPUT!#REF!</definedName>
    <definedName name="H10CBL" localSheetId="10">[7]INPUT!#REF!</definedName>
    <definedName name="H10CBL">[7]INPUT!#REF!</definedName>
    <definedName name="H10CBR" localSheetId="10">[7]INPUT!#REF!</definedName>
    <definedName name="H10CBR">[7]INPUT!#REF!</definedName>
    <definedName name="H10CCL" localSheetId="10">[7]INPUT!#REF!</definedName>
    <definedName name="H10CCL">[7]INPUT!#REF!</definedName>
    <definedName name="H10CCR" localSheetId="10">[7]INPUT!#REF!</definedName>
    <definedName name="H10CCR">[7]INPUT!#REF!</definedName>
    <definedName name="H10D1L" localSheetId="10">[7]INPUT!#REF!</definedName>
    <definedName name="H10D1L">[7]INPUT!#REF!</definedName>
    <definedName name="H10D1R" localSheetId="10">[7]INPUT!#REF!</definedName>
    <definedName name="H10D1R">[7]INPUT!#REF!</definedName>
    <definedName name="H10D2L" localSheetId="10">[7]INPUT!#REF!</definedName>
    <definedName name="H10D2L">[7]INPUT!#REF!</definedName>
    <definedName name="H10D2R" localSheetId="10">[7]INPUT!#REF!</definedName>
    <definedName name="H10D2R">[7]INPUT!#REF!</definedName>
    <definedName name="H10D3L" localSheetId="10">[7]INPUT!#REF!</definedName>
    <definedName name="H10D3L">[7]INPUT!#REF!</definedName>
    <definedName name="H10D3R" localSheetId="10">[7]INPUT!#REF!</definedName>
    <definedName name="H10D3R">[7]INPUT!#REF!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 localSheetId="10">[7]INPUT!#REF!</definedName>
    <definedName name="H3AAL">[7]INPUT!#REF!</definedName>
    <definedName name="H3AAR" localSheetId="10">[7]INPUT!#REF!</definedName>
    <definedName name="H3AAR">[7]INPUT!#REF!</definedName>
    <definedName name="H3ABL" localSheetId="10">[7]INPUT!#REF!</definedName>
    <definedName name="H3ABL">[7]INPUT!#REF!</definedName>
    <definedName name="H3ABR" localSheetId="10">[7]INPUT!#REF!</definedName>
    <definedName name="H3ABR">[7]INPUT!#REF!</definedName>
    <definedName name="H3ACL" localSheetId="10">[7]INPUT!#REF!</definedName>
    <definedName name="H3ACL">[7]INPUT!#REF!</definedName>
    <definedName name="H3ACR" localSheetId="10">[7]INPUT!#REF!</definedName>
    <definedName name="H3ACR">[7]INPUT!#REF!</definedName>
    <definedName name="H3ADL" localSheetId="10">[7]INPUT!#REF!</definedName>
    <definedName name="H3ADL">[7]INPUT!#REF!</definedName>
    <definedName name="H3ADR" localSheetId="10">[7]INPUT!#REF!</definedName>
    <definedName name="H3ADR">[7]INPUT!#REF!</definedName>
    <definedName name="H3AEL" localSheetId="10">[7]INPUT!#REF!</definedName>
    <definedName name="H3AEL">[7]INPUT!#REF!</definedName>
    <definedName name="H3AER" localSheetId="10">[7]INPUT!#REF!</definedName>
    <definedName name="H3AER">[7]INPUT!#REF!</definedName>
    <definedName name="H3AFL" localSheetId="10">[7]INPUT!#REF!</definedName>
    <definedName name="H3AFL">[7]INPUT!#REF!</definedName>
    <definedName name="H3AFR" localSheetId="10">[7]INPUT!#REF!</definedName>
    <definedName name="H3AFR">[7]INPUT!#REF!</definedName>
    <definedName name="H3AGL" localSheetId="10">[7]INPUT!#REF!</definedName>
    <definedName name="H3AGL">[7]INPUT!#REF!</definedName>
    <definedName name="H3AGR" localSheetId="10">[7]INPUT!#REF!</definedName>
    <definedName name="H3AGR">[7]INPUT!#REF!</definedName>
    <definedName name="H3AP1">#REF!</definedName>
    <definedName name="H3BAL" localSheetId="10">[7]INPUT!#REF!</definedName>
    <definedName name="H3BAL">[7]INPUT!#REF!</definedName>
    <definedName name="H3BAR" localSheetId="10">[7]INPUT!#REF!</definedName>
    <definedName name="H3BAR">[7]INPUT!#REF!</definedName>
    <definedName name="H3BBL" localSheetId="10">[7]INPUT!#REF!</definedName>
    <definedName name="H3BBL">[7]INPUT!#REF!</definedName>
    <definedName name="H3BBR" localSheetId="10">[7]INPUT!#REF!</definedName>
    <definedName name="H3BBR">[7]INPUT!#REF!</definedName>
    <definedName name="H3CAL" localSheetId="10">[7]INPUT!#REF!</definedName>
    <definedName name="H3CAL">[7]INPUT!#REF!</definedName>
    <definedName name="H3CAR" localSheetId="10">[7]INPUT!#REF!</definedName>
    <definedName name="H3CAR">[7]INPUT!#REF!</definedName>
    <definedName name="H3CBL" localSheetId="10">[7]INPUT!#REF!</definedName>
    <definedName name="H3CBL">[7]INPUT!#REF!</definedName>
    <definedName name="H3CBR" localSheetId="10">[7]INPUT!#REF!</definedName>
    <definedName name="H3CBR">[7]INPUT!#REF!</definedName>
    <definedName name="H3CCL" localSheetId="10">[7]INPUT!#REF!</definedName>
    <definedName name="H3CCL">[7]INPUT!#REF!</definedName>
    <definedName name="H3CCR" localSheetId="10">[7]INPUT!#REF!</definedName>
    <definedName name="H3CCR">[7]INPUT!#REF!</definedName>
    <definedName name="H3D1L" localSheetId="10">[7]INPUT!#REF!</definedName>
    <definedName name="H3D1L">[7]INPUT!#REF!</definedName>
    <definedName name="H3D1R" localSheetId="10">[7]INPUT!#REF!</definedName>
    <definedName name="H3D1R">[7]INPUT!#REF!</definedName>
    <definedName name="H3D2L" localSheetId="10">[7]INPUT!#REF!</definedName>
    <definedName name="H3D2L">[7]INPUT!#REF!</definedName>
    <definedName name="H3D2R" localSheetId="10">[7]INPUT!#REF!</definedName>
    <definedName name="H3D2R">[7]INPUT!#REF!</definedName>
    <definedName name="H3D3L" localSheetId="10">[7]INPUT!#REF!</definedName>
    <definedName name="H3D3L">[7]INPUT!#REF!</definedName>
    <definedName name="H3D3R" localSheetId="10">[7]INPUT!#REF!</definedName>
    <definedName name="H3D3R">[7]INPUT!#REF!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 localSheetId="10">[7]INPUT!#REF!</definedName>
    <definedName name="H4AAL">[7]INPUT!#REF!</definedName>
    <definedName name="H4AAR" localSheetId="10">[7]INPUT!#REF!</definedName>
    <definedName name="H4AAR">[7]INPUT!#REF!</definedName>
    <definedName name="H4ABL" localSheetId="10">[7]INPUT!#REF!</definedName>
    <definedName name="H4ABL">[7]INPUT!#REF!</definedName>
    <definedName name="H4ABR" localSheetId="10">[7]INPUT!#REF!</definedName>
    <definedName name="H4ABR">[7]INPUT!#REF!</definedName>
    <definedName name="H4ACL" localSheetId="10">[7]INPUT!#REF!</definedName>
    <definedName name="H4ACL">[7]INPUT!#REF!</definedName>
    <definedName name="H4ACR" localSheetId="10">[7]INPUT!#REF!</definedName>
    <definedName name="H4ACR">[7]INPUT!#REF!</definedName>
    <definedName name="H4ADL" localSheetId="10">[7]INPUT!#REF!</definedName>
    <definedName name="H4ADL">[7]INPUT!#REF!</definedName>
    <definedName name="H4ADR" localSheetId="10">[7]INPUT!#REF!</definedName>
    <definedName name="H4ADR">[7]INPUT!#REF!</definedName>
    <definedName name="H4AEL" localSheetId="10">[7]INPUT!#REF!</definedName>
    <definedName name="H4AEL">[7]INPUT!#REF!</definedName>
    <definedName name="H4AER" localSheetId="10">[7]INPUT!#REF!</definedName>
    <definedName name="H4AER">[7]INPUT!#REF!</definedName>
    <definedName name="H4AFL" localSheetId="10">[7]INPUT!#REF!</definedName>
    <definedName name="H4AFL">[7]INPUT!#REF!</definedName>
    <definedName name="H4AFR" localSheetId="10">[7]INPUT!#REF!</definedName>
    <definedName name="H4AFR">[7]INPUT!#REF!</definedName>
    <definedName name="H4AGL" localSheetId="10">[7]INPUT!#REF!</definedName>
    <definedName name="H4AGL">[7]INPUT!#REF!</definedName>
    <definedName name="H4AGR" localSheetId="10">[7]INPUT!#REF!</definedName>
    <definedName name="H4AGR">[7]INPUT!#REF!</definedName>
    <definedName name="H4BAL" localSheetId="10">[7]INPUT!#REF!</definedName>
    <definedName name="H4BAL">[7]INPUT!#REF!</definedName>
    <definedName name="H4BAR" localSheetId="10">[7]INPUT!#REF!</definedName>
    <definedName name="H4BAR">[7]INPUT!#REF!</definedName>
    <definedName name="H4BBL" localSheetId="10">[7]INPUT!#REF!</definedName>
    <definedName name="H4BBL">[7]INPUT!#REF!</definedName>
    <definedName name="H4BBR" localSheetId="10">[7]INPUT!#REF!</definedName>
    <definedName name="H4BBR">[7]INPUT!#REF!</definedName>
    <definedName name="H4CAL" localSheetId="10">[7]INPUT!#REF!</definedName>
    <definedName name="H4CAL">[7]INPUT!#REF!</definedName>
    <definedName name="H4CAR" localSheetId="10">[7]INPUT!#REF!</definedName>
    <definedName name="H4CAR">[7]INPUT!#REF!</definedName>
    <definedName name="H4CBL" localSheetId="10">[7]INPUT!#REF!</definedName>
    <definedName name="H4CBL">[7]INPUT!#REF!</definedName>
    <definedName name="H4CBR" localSheetId="10">[7]INPUT!#REF!</definedName>
    <definedName name="H4CBR">[7]INPUT!#REF!</definedName>
    <definedName name="H4CCL" localSheetId="10">[7]INPUT!#REF!</definedName>
    <definedName name="H4CCL">[7]INPUT!#REF!</definedName>
    <definedName name="H4CCR" localSheetId="10">[7]INPUT!#REF!</definedName>
    <definedName name="H4CCR">[7]INPUT!#REF!</definedName>
    <definedName name="H4D1L" localSheetId="10">[7]INPUT!#REF!</definedName>
    <definedName name="H4D1L">[7]INPUT!#REF!</definedName>
    <definedName name="H4D1R" localSheetId="10">[7]INPUT!#REF!</definedName>
    <definedName name="H4D1R">[7]INPUT!#REF!</definedName>
    <definedName name="H4D2L" localSheetId="10">[7]INPUT!#REF!</definedName>
    <definedName name="H4D2L">[7]INPUT!#REF!</definedName>
    <definedName name="H4D2R" localSheetId="10">[7]INPUT!#REF!</definedName>
    <definedName name="H4D2R">[7]INPUT!#REF!</definedName>
    <definedName name="H4D3L" localSheetId="10">[7]INPUT!#REF!</definedName>
    <definedName name="H4D3L">[7]INPUT!#REF!</definedName>
    <definedName name="H4D3R" localSheetId="10">[7]INPUT!#REF!</definedName>
    <definedName name="H4D3R">[7]INPUT!#REF!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 localSheetId="10">[7]INPUT!#REF!</definedName>
    <definedName name="H5AAL">[7]INPUT!#REF!</definedName>
    <definedName name="H5AAR" localSheetId="10">[7]INPUT!#REF!</definedName>
    <definedName name="H5AAR">[7]INPUT!#REF!</definedName>
    <definedName name="H5ABL" localSheetId="10">[7]INPUT!#REF!</definedName>
    <definedName name="H5ABL">[7]INPUT!#REF!</definedName>
    <definedName name="H5ABR" localSheetId="10">[7]INPUT!#REF!</definedName>
    <definedName name="H5ABR">[7]INPUT!#REF!</definedName>
    <definedName name="H5ACL" localSheetId="10">[7]INPUT!#REF!</definedName>
    <definedName name="H5ACL">[7]INPUT!#REF!</definedName>
    <definedName name="H5ACR" localSheetId="10">[7]INPUT!#REF!</definedName>
    <definedName name="H5ACR">[7]INPUT!#REF!</definedName>
    <definedName name="H5ADL" localSheetId="10">[7]INPUT!#REF!</definedName>
    <definedName name="H5ADL">[7]INPUT!#REF!</definedName>
    <definedName name="H5ADR" localSheetId="10">[7]INPUT!#REF!</definedName>
    <definedName name="H5ADR">[7]INPUT!#REF!</definedName>
    <definedName name="H5AEL" localSheetId="10">[7]INPUT!#REF!</definedName>
    <definedName name="H5AEL">[7]INPUT!#REF!</definedName>
    <definedName name="H5AER" localSheetId="10">[7]INPUT!#REF!</definedName>
    <definedName name="H5AER">[7]INPUT!#REF!</definedName>
    <definedName name="H5AFL" localSheetId="10">[7]INPUT!#REF!</definedName>
    <definedName name="H5AFL">[7]INPUT!#REF!</definedName>
    <definedName name="H5AFR" localSheetId="10">[7]INPUT!#REF!</definedName>
    <definedName name="H5AFR">[7]INPUT!#REF!</definedName>
    <definedName name="H5AGL" localSheetId="10">[7]INPUT!#REF!</definedName>
    <definedName name="H5AGL">[7]INPUT!#REF!</definedName>
    <definedName name="H5AGR" localSheetId="10">[7]INPUT!#REF!</definedName>
    <definedName name="H5AGR">[7]INPUT!#REF!</definedName>
    <definedName name="H5BAL" localSheetId="10">[7]INPUT!#REF!</definedName>
    <definedName name="H5BAL">[7]INPUT!#REF!</definedName>
    <definedName name="H5BAR" localSheetId="10">[7]INPUT!#REF!</definedName>
    <definedName name="H5BAR">[7]INPUT!#REF!</definedName>
    <definedName name="H5BBL" localSheetId="10">[7]INPUT!#REF!</definedName>
    <definedName name="H5BBL">[7]INPUT!#REF!</definedName>
    <definedName name="H5BBR" localSheetId="10">[7]INPUT!#REF!</definedName>
    <definedName name="H5BBR">[7]INPUT!#REF!</definedName>
    <definedName name="H5CAL" localSheetId="10">[7]INPUT!#REF!</definedName>
    <definedName name="H5CAL">[7]INPUT!#REF!</definedName>
    <definedName name="H5CAR" localSheetId="10">[7]INPUT!#REF!</definedName>
    <definedName name="H5CAR">[7]INPUT!#REF!</definedName>
    <definedName name="H5CBL" localSheetId="10">[7]INPUT!#REF!</definedName>
    <definedName name="H5CBL">[7]INPUT!#REF!</definedName>
    <definedName name="H5CBR" localSheetId="10">[7]INPUT!#REF!</definedName>
    <definedName name="H5CBR">[7]INPUT!#REF!</definedName>
    <definedName name="H5CCL" localSheetId="10">[7]INPUT!#REF!</definedName>
    <definedName name="H5CCL">[7]INPUT!#REF!</definedName>
    <definedName name="H5CCR" localSheetId="10">[7]INPUT!#REF!</definedName>
    <definedName name="H5CCR">[7]INPUT!#REF!</definedName>
    <definedName name="H5D1L" localSheetId="10">[7]INPUT!#REF!</definedName>
    <definedName name="H5D1L">[7]INPUT!#REF!</definedName>
    <definedName name="H5D1R" localSheetId="10">[7]INPUT!#REF!</definedName>
    <definedName name="H5D1R">[7]INPUT!#REF!</definedName>
    <definedName name="H5D2L" localSheetId="10">[7]INPUT!#REF!</definedName>
    <definedName name="H5D2L">[7]INPUT!#REF!</definedName>
    <definedName name="H5D2R" localSheetId="10">[7]INPUT!#REF!</definedName>
    <definedName name="H5D2R">[7]INPUT!#REF!</definedName>
    <definedName name="H5D3L" localSheetId="10">[7]INPUT!#REF!</definedName>
    <definedName name="H5D3L">[7]INPUT!#REF!</definedName>
    <definedName name="H5D3R" localSheetId="10">[7]INPUT!#REF!</definedName>
    <definedName name="H5D3R">[7]INPUT!#REF!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AAL" localSheetId="10">[7]INPUT!#REF!</definedName>
    <definedName name="H6AAL">[7]INPUT!#REF!</definedName>
    <definedName name="H6AAR" localSheetId="10">[7]INPUT!#REF!</definedName>
    <definedName name="H6AAR">[7]INPUT!#REF!</definedName>
    <definedName name="H6ABL" localSheetId="10">[7]INPUT!#REF!</definedName>
    <definedName name="H6ABL">[7]INPUT!#REF!</definedName>
    <definedName name="H6ABR" localSheetId="10">[7]INPUT!#REF!</definedName>
    <definedName name="H6ABR">[7]INPUT!#REF!</definedName>
    <definedName name="H6ACL" localSheetId="10">[7]INPUT!#REF!</definedName>
    <definedName name="H6ACL">[7]INPUT!#REF!</definedName>
    <definedName name="H6ACR" localSheetId="10">[7]INPUT!#REF!</definedName>
    <definedName name="H6ACR">[7]INPUT!#REF!</definedName>
    <definedName name="H6ADL" localSheetId="10">[7]INPUT!#REF!</definedName>
    <definedName name="H6ADL">[7]INPUT!#REF!</definedName>
    <definedName name="H6ADR" localSheetId="10">[7]INPUT!#REF!</definedName>
    <definedName name="H6ADR">[7]INPUT!#REF!</definedName>
    <definedName name="H6AEL" localSheetId="10">[7]INPUT!#REF!</definedName>
    <definedName name="H6AEL">[7]INPUT!#REF!</definedName>
    <definedName name="H6AER" localSheetId="10">[7]INPUT!#REF!</definedName>
    <definedName name="H6AER">[7]INPUT!#REF!</definedName>
    <definedName name="H6AFL" localSheetId="10">[7]INPUT!#REF!</definedName>
    <definedName name="H6AFL">[7]INPUT!#REF!</definedName>
    <definedName name="H6AFR" localSheetId="10">[7]INPUT!#REF!</definedName>
    <definedName name="H6AFR">[7]INPUT!#REF!</definedName>
    <definedName name="H6AGL" localSheetId="10">[7]INPUT!#REF!</definedName>
    <definedName name="H6AGL">[7]INPUT!#REF!</definedName>
    <definedName name="H6AGR" localSheetId="10">[7]INPUT!#REF!</definedName>
    <definedName name="H6AGR">[7]INPUT!#REF!</definedName>
    <definedName name="H6BAL" localSheetId="10">[7]INPUT!#REF!</definedName>
    <definedName name="H6BAL">[7]INPUT!#REF!</definedName>
    <definedName name="H6BAR" localSheetId="10">[7]INPUT!#REF!</definedName>
    <definedName name="H6BAR">[7]INPUT!#REF!</definedName>
    <definedName name="H6BBL" localSheetId="10">[7]INPUT!#REF!</definedName>
    <definedName name="H6BBL">[7]INPUT!#REF!</definedName>
    <definedName name="H6BBR" localSheetId="10">[7]INPUT!#REF!</definedName>
    <definedName name="H6BBR">[7]INPUT!#REF!</definedName>
    <definedName name="H6CAL" localSheetId="10">[7]INPUT!#REF!</definedName>
    <definedName name="H6CAL">[7]INPUT!#REF!</definedName>
    <definedName name="H6CAR" localSheetId="10">[7]INPUT!#REF!</definedName>
    <definedName name="H6CAR">[7]INPUT!#REF!</definedName>
    <definedName name="H6CBL" localSheetId="10">[7]INPUT!#REF!</definedName>
    <definedName name="H6CBL">[7]INPUT!#REF!</definedName>
    <definedName name="H6CBR" localSheetId="10">[7]INPUT!#REF!</definedName>
    <definedName name="H6CBR">[7]INPUT!#REF!</definedName>
    <definedName name="H6CCL" localSheetId="10">[7]INPUT!#REF!</definedName>
    <definedName name="H6CCL">[7]INPUT!#REF!</definedName>
    <definedName name="H6CCR" localSheetId="10">[7]INPUT!#REF!</definedName>
    <definedName name="H6CCR">[7]INPUT!#REF!</definedName>
    <definedName name="H6D1L" localSheetId="10">[7]INPUT!#REF!</definedName>
    <definedName name="H6D1L">[7]INPUT!#REF!</definedName>
    <definedName name="H6D1R" localSheetId="10">[7]INPUT!#REF!</definedName>
    <definedName name="H6D1R">[7]INPUT!#REF!</definedName>
    <definedName name="H6D2L" localSheetId="10">[7]INPUT!#REF!</definedName>
    <definedName name="H6D2L">[7]INPUT!#REF!</definedName>
    <definedName name="H6D2R" localSheetId="10">[7]INPUT!#REF!</definedName>
    <definedName name="H6D2R">[7]INPUT!#REF!</definedName>
    <definedName name="H6D3L" localSheetId="10">[7]INPUT!#REF!</definedName>
    <definedName name="H6D3L">[7]INPUT!#REF!</definedName>
    <definedName name="H6D3R" localSheetId="10">[7]INPUT!#REF!</definedName>
    <definedName name="H6D3R">[7]INPUT!#REF!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 localSheetId="10">[7]INPUT!#REF!</definedName>
    <definedName name="H7AAL">[7]INPUT!#REF!</definedName>
    <definedName name="H7AAR" localSheetId="10">[7]INPUT!#REF!</definedName>
    <definedName name="H7AAR">[7]INPUT!#REF!</definedName>
    <definedName name="H7ABL" localSheetId="10">[7]INPUT!#REF!</definedName>
    <definedName name="H7ABL">[7]INPUT!#REF!</definedName>
    <definedName name="H7ABR" localSheetId="10">[7]INPUT!#REF!</definedName>
    <definedName name="H7ABR">[7]INPUT!#REF!</definedName>
    <definedName name="H7ACL" localSheetId="10">[7]INPUT!#REF!</definedName>
    <definedName name="H7ACL">[7]INPUT!#REF!</definedName>
    <definedName name="H7ACR" localSheetId="10">[7]INPUT!#REF!</definedName>
    <definedName name="H7ACR">[7]INPUT!#REF!</definedName>
    <definedName name="H7ADL" localSheetId="10">[7]INPUT!#REF!</definedName>
    <definedName name="H7ADL">[7]INPUT!#REF!</definedName>
    <definedName name="H7ADR" localSheetId="10">[7]INPUT!#REF!</definedName>
    <definedName name="H7ADR">[7]INPUT!#REF!</definedName>
    <definedName name="H7AEL" localSheetId="10">[7]INPUT!#REF!</definedName>
    <definedName name="H7AEL">[7]INPUT!#REF!</definedName>
    <definedName name="H7AER" localSheetId="10">[7]INPUT!#REF!</definedName>
    <definedName name="H7AER">[7]INPUT!#REF!</definedName>
    <definedName name="H7AFL" localSheetId="10">[7]INPUT!#REF!</definedName>
    <definedName name="H7AFL">[7]INPUT!#REF!</definedName>
    <definedName name="H7AFR" localSheetId="10">[7]INPUT!#REF!</definedName>
    <definedName name="H7AFR">[7]INPUT!#REF!</definedName>
    <definedName name="H7AGL" localSheetId="10">[7]INPUT!#REF!</definedName>
    <definedName name="H7AGL">[7]INPUT!#REF!</definedName>
    <definedName name="H7AGR" localSheetId="10">[7]INPUT!#REF!</definedName>
    <definedName name="H7AGR">[7]INPUT!#REF!</definedName>
    <definedName name="H7BAL" localSheetId="10">[7]INPUT!#REF!</definedName>
    <definedName name="H7BAL">[7]INPUT!#REF!</definedName>
    <definedName name="H7BAR" localSheetId="10">[7]INPUT!#REF!</definedName>
    <definedName name="H7BAR">[7]INPUT!#REF!</definedName>
    <definedName name="H7BBL" localSheetId="10">[7]INPUT!#REF!</definedName>
    <definedName name="H7BBL">[7]INPUT!#REF!</definedName>
    <definedName name="H7BBR" localSheetId="10">[7]INPUT!#REF!</definedName>
    <definedName name="H7BBR">[7]INPUT!#REF!</definedName>
    <definedName name="H7CAL" localSheetId="10">[7]INPUT!#REF!</definedName>
    <definedName name="H7CAL">[7]INPUT!#REF!</definedName>
    <definedName name="H7CAR" localSheetId="10">[7]INPUT!#REF!</definedName>
    <definedName name="H7CAR">[7]INPUT!#REF!</definedName>
    <definedName name="H7CBL" localSheetId="10">[7]INPUT!#REF!</definedName>
    <definedName name="H7CBL">[7]INPUT!#REF!</definedName>
    <definedName name="H7CBR" localSheetId="10">[7]INPUT!#REF!</definedName>
    <definedName name="H7CBR">[7]INPUT!#REF!</definedName>
    <definedName name="H7CCL" localSheetId="10">[7]INPUT!#REF!</definedName>
    <definedName name="H7CCL">[7]INPUT!#REF!</definedName>
    <definedName name="H7CCR" localSheetId="10">[7]INPUT!#REF!</definedName>
    <definedName name="H7CCR">[7]INPUT!#REF!</definedName>
    <definedName name="H7D1L" localSheetId="10">[7]INPUT!#REF!</definedName>
    <definedName name="H7D1L">[7]INPUT!#REF!</definedName>
    <definedName name="H7D1R" localSheetId="10">[7]INPUT!#REF!</definedName>
    <definedName name="H7D1R">[7]INPUT!#REF!</definedName>
    <definedName name="H7D2L" localSheetId="10">[7]INPUT!#REF!</definedName>
    <definedName name="H7D2L">[7]INPUT!#REF!</definedName>
    <definedName name="H7D2R" localSheetId="10">[7]INPUT!#REF!</definedName>
    <definedName name="H7D2R">[7]INPUT!#REF!</definedName>
    <definedName name="H7D3L" localSheetId="10">[7]INPUT!#REF!</definedName>
    <definedName name="H7D3L">[7]INPUT!#REF!</definedName>
    <definedName name="H7D3R" localSheetId="10">[7]INPUT!#REF!</definedName>
    <definedName name="H7D3R">[7]INPUT!#REF!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 localSheetId="10">[7]INPUT!#REF!</definedName>
    <definedName name="H8AAL">[7]INPUT!#REF!</definedName>
    <definedName name="H8AAR" localSheetId="10">[7]INPUT!#REF!</definedName>
    <definedName name="H8AAR">[7]INPUT!#REF!</definedName>
    <definedName name="H8ABL" localSheetId="10">[7]INPUT!#REF!</definedName>
    <definedName name="H8ABL">[7]INPUT!#REF!</definedName>
    <definedName name="H8ABR" localSheetId="10">[7]INPUT!#REF!</definedName>
    <definedName name="H8ABR">[7]INPUT!#REF!</definedName>
    <definedName name="H8ACL" localSheetId="10">[7]INPUT!#REF!</definedName>
    <definedName name="H8ACL">[7]INPUT!#REF!</definedName>
    <definedName name="H8ACR" localSheetId="10">[7]INPUT!#REF!</definedName>
    <definedName name="H8ACR">[7]INPUT!#REF!</definedName>
    <definedName name="H8ADL" localSheetId="10">[7]INPUT!#REF!</definedName>
    <definedName name="H8ADL">[7]INPUT!#REF!</definedName>
    <definedName name="H8ADR" localSheetId="10">[7]INPUT!#REF!</definedName>
    <definedName name="H8ADR">[7]INPUT!#REF!</definedName>
    <definedName name="H8AEL" localSheetId="10">[7]INPUT!#REF!</definedName>
    <definedName name="H8AEL">[7]INPUT!#REF!</definedName>
    <definedName name="H8AER" localSheetId="10">[7]INPUT!#REF!</definedName>
    <definedName name="H8AER">[7]INPUT!#REF!</definedName>
    <definedName name="H8AFL" localSheetId="10">[7]INPUT!#REF!</definedName>
    <definedName name="H8AFL">[7]INPUT!#REF!</definedName>
    <definedName name="H8AFR" localSheetId="10">[7]INPUT!#REF!</definedName>
    <definedName name="H8AFR">[7]INPUT!#REF!</definedName>
    <definedName name="H8AGL" localSheetId="10">[7]INPUT!#REF!</definedName>
    <definedName name="H8AGL">[7]INPUT!#REF!</definedName>
    <definedName name="H8AGR" localSheetId="10">[7]INPUT!#REF!</definedName>
    <definedName name="H8AGR">[7]INPUT!#REF!</definedName>
    <definedName name="H8BAL" localSheetId="10">[7]INPUT!#REF!</definedName>
    <definedName name="H8BAL">[7]INPUT!#REF!</definedName>
    <definedName name="H8BAR" localSheetId="10">[7]INPUT!#REF!</definedName>
    <definedName name="H8BAR">[7]INPUT!#REF!</definedName>
    <definedName name="H8BBL" localSheetId="10">[7]INPUT!#REF!</definedName>
    <definedName name="H8BBL">[7]INPUT!#REF!</definedName>
    <definedName name="H8BBR" localSheetId="10">[7]INPUT!#REF!</definedName>
    <definedName name="H8BBR">[7]INPUT!#REF!</definedName>
    <definedName name="H8CAL" localSheetId="10">[7]INPUT!#REF!</definedName>
    <definedName name="H8CAL">[7]INPUT!#REF!</definedName>
    <definedName name="H8CAR" localSheetId="10">[7]INPUT!#REF!</definedName>
    <definedName name="H8CAR">[7]INPUT!#REF!</definedName>
    <definedName name="H8CBL" localSheetId="10">[7]INPUT!#REF!</definedName>
    <definedName name="H8CBL">[7]INPUT!#REF!</definedName>
    <definedName name="H8CBR" localSheetId="10">[7]INPUT!#REF!</definedName>
    <definedName name="H8CBR">[7]INPUT!#REF!</definedName>
    <definedName name="H8CCL" localSheetId="10">[7]INPUT!#REF!</definedName>
    <definedName name="H8CCL">[7]INPUT!#REF!</definedName>
    <definedName name="H8CCR" localSheetId="10">[7]INPUT!#REF!</definedName>
    <definedName name="H8CCR">[7]INPUT!#REF!</definedName>
    <definedName name="H8D1L" localSheetId="10">[7]INPUT!#REF!</definedName>
    <definedName name="H8D1L">[7]INPUT!#REF!</definedName>
    <definedName name="H8D1R" localSheetId="10">[7]INPUT!#REF!</definedName>
    <definedName name="H8D1R">[7]INPUT!#REF!</definedName>
    <definedName name="H8D2L" localSheetId="10">[7]INPUT!#REF!</definedName>
    <definedName name="H8D2L">[7]INPUT!#REF!</definedName>
    <definedName name="H8D2R" localSheetId="10">[7]INPUT!#REF!</definedName>
    <definedName name="H8D2R">[7]INPUT!#REF!</definedName>
    <definedName name="H8D3L" localSheetId="10">[7]INPUT!#REF!</definedName>
    <definedName name="H8D3L">[7]INPUT!#REF!</definedName>
    <definedName name="H8D3R" localSheetId="10">[7]INPUT!#REF!</definedName>
    <definedName name="H8D3R">[7]INPUT!#REF!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 localSheetId="10">[7]INPUT!#REF!</definedName>
    <definedName name="H9AAL">[7]INPUT!#REF!</definedName>
    <definedName name="H9AAR" localSheetId="10">[7]INPUT!#REF!</definedName>
    <definedName name="H9AAR">[7]INPUT!#REF!</definedName>
    <definedName name="H9ABL" localSheetId="10">[7]INPUT!#REF!</definedName>
    <definedName name="H9ABL">[7]INPUT!#REF!</definedName>
    <definedName name="H9ABR" localSheetId="10">[7]INPUT!#REF!</definedName>
    <definedName name="H9ABR">[7]INPUT!#REF!</definedName>
    <definedName name="H9ACL" localSheetId="10">[7]INPUT!#REF!</definedName>
    <definedName name="H9ACL">[7]INPUT!#REF!</definedName>
    <definedName name="H9ACR" localSheetId="10">[7]INPUT!#REF!</definedName>
    <definedName name="H9ACR">[7]INPUT!#REF!</definedName>
    <definedName name="H9ADL" localSheetId="10">[7]INPUT!#REF!</definedName>
    <definedName name="H9ADL">[7]INPUT!#REF!</definedName>
    <definedName name="H9ADR" localSheetId="10">[7]INPUT!#REF!</definedName>
    <definedName name="H9ADR">[7]INPUT!#REF!</definedName>
    <definedName name="H9AEL" localSheetId="10">[7]INPUT!#REF!</definedName>
    <definedName name="H9AEL">[7]INPUT!#REF!</definedName>
    <definedName name="H9AER" localSheetId="10">[7]INPUT!#REF!</definedName>
    <definedName name="H9AER">[7]INPUT!#REF!</definedName>
    <definedName name="H9AFL" localSheetId="10">[7]INPUT!#REF!</definedName>
    <definedName name="H9AFL">[7]INPUT!#REF!</definedName>
    <definedName name="H9AFR" localSheetId="10">[7]INPUT!#REF!</definedName>
    <definedName name="H9AFR">[7]INPUT!#REF!</definedName>
    <definedName name="H9AGL" localSheetId="10">[7]INPUT!#REF!</definedName>
    <definedName name="H9AGL">[7]INPUT!#REF!</definedName>
    <definedName name="H9AGR" localSheetId="10">[7]INPUT!#REF!</definedName>
    <definedName name="H9AGR">[7]INPUT!#REF!</definedName>
    <definedName name="H9BAL" localSheetId="10">[7]INPUT!#REF!</definedName>
    <definedName name="H9BAL">[7]INPUT!#REF!</definedName>
    <definedName name="H9BAR" localSheetId="10">[7]INPUT!#REF!</definedName>
    <definedName name="H9BAR">[7]INPUT!#REF!</definedName>
    <definedName name="H9BBL" localSheetId="10">[7]INPUT!#REF!</definedName>
    <definedName name="H9BBL">[7]INPUT!#REF!</definedName>
    <definedName name="H9BBR" localSheetId="10">[7]INPUT!#REF!</definedName>
    <definedName name="H9BBR">[7]INPUT!#REF!</definedName>
    <definedName name="H9CAL" localSheetId="10">[7]INPUT!#REF!</definedName>
    <definedName name="H9CAL">[7]INPUT!#REF!</definedName>
    <definedName name="H9CAR" localSheetId="10">[7]INPUT!#REF!</definedName>
    <definedName name="H9CAR">[7]INPUT!#REF!</definedName>
    <definedName name="H9CBL" localSheetId="10">[7]INPUT!#REF!</definedName>
    <definedName name="H9CBL">[7]INPUT!#REF!</definedName>
    <definedName name="H9CBR" localSheetId="10">[7]INPUT!#REF!</definedName>
    <definedName name="H9CBR">[7]INPUT!#REF!</definedName>
    <definedName name="H9CCL" localSheetId="10">[7]INPUT!#REF!</definedName>
    <definedName name="H9CCL">[7]INPUT!#REF!</definedName>
    <definedName name="H9CCR" localSheetId="10">[7]INPUT!#REF!</definedName>
    <definedName name="H9CCR">[7]INPUT!#REF!</definedName>
    <definedName name="H9D1L" localSheetId="10">[7]INPUT!#REF!</definedName>
    <definedName name="H9D1L">[7]INPUT!#REF!</definedName>
    <definedName name="H9D1R" localSheetId="10">[7]INPUT!#REF!</definedName>
    <definedName name="H9D1R">[7]INPUT!#REF!</definedName>
    <definedName name="H9D2L" localSheetId="10">[7]INPUT!#REF!</definedName>
    <definedName name="H9D2L">[7]INPUT!#REF!</definedName>
    <definedName name="H9D2R" localSheetId="10">[7]INPUT!#REF!</definedName>
    <definedName name="H9D2R">[7]INPUT!#REF!</definedName>
    <definedName name="H9D3L" localSheetId="10">[7]INPUT!#REF!</definedName>
    <definedName name="H9D3L">[7]INPUT!#REF!</definedName>
    <definedName name="H9D3R" localSheetId="10">[7]INPUT!#REF!</definedName>
    <definedName name="H9D3R">[7]INPUT!#REF!</definedName>
    <definedName name="HA10L" localSheetId="10">[7]INPUT!#REF!</definedName>
    <definedName name="HA10L">[7]INPUT!#REF!</definedName>
    <definedName name="HA10R" localSheetId="10">[7]INPUT!#REF!</definedName>
    <definedName name="HA10R">[7]INPUT!#REF!</definedName>
    <definedName name="HA1P">#REF!</definedName>
    <definedName name="ha1t">#REF!</definedName>
    <definedName name="ha2p">#REF!</definedName>
    <definedName name="ha2t">#REF!</definedName>
    <definedName name="HA3L" localSheetId="10">[7]INPUT!#REF!</definedName>
    <definedName name="HA3L">[7]INPUT!#REF!</definedName>
    <definedName name="HA3R" localSheetId="10">[7]INPUT!#REF!</definedName>
    <definedName name="HA3R">[7]INPUT!#REF!</definedName>
    <definedName name="HA4L" localSheetId="10">[7]INPUT!#REF!</definedName>
    <definedName name="HA4L">[7]INPUT!#REF!</definedName>
    <definedName name="HA4R" localSheetId="10">[7]INPUT!#REF!</definedName>
    <definedName name="HA4R">[7]INPUT!#REF!</definedName>
    <definedName name="HA5L" localSheetId="10">[7]INPUT!#REF!</definedName>
    <definedName name="HA5L">[7]INPUT!#REF!</definedName>
    <definedName name="HA5R" localSheetId="10">[7]INPUT!#REF!</definedName>
    <definedName name="HA5R">[7]INPUT!#REF!</definedName>
    <definedName name="HA6L" localSheetId="10">[7]INPUT!#REF!</definedName>
    <definedName name="HA6L">[7]INPUT!#REF!</definedName>
    <definedName name="HA6R" localSheetId="10">[7]INPUT!#REF!</definedName>
    <definedName name="HA6R">[7]INPUT!#REF!</definedName>
    <definedName name="HA7L" localSheetId="10">[7]INPUT!#REF!</definedName>
    <definedName name="HA7L">[7]INPUT!#REF!</definedName>
    <definedName name="HA7R" localSheetId="10">[7]INPUT!#REF!</definedName>
    <definedName name="HA7R">[7]INPUT!#REF!</definedName>
    <definedName name="HA8L" localSheetId="10">[7]INPUT!#REF!</definedName>
    <definedName name="HA8L">[7]INPUT!#REF!</definedName>
    <definedName name="HA8R" localSheetId="10">[7]INPUT!#REF!</definedName>
    <definedName name="HA8R">[7]INPUT!#REF!</definedName>
    <definedName name="HA9L" localSheetId="10">[7]INPUT!#REF!</definedName>
    <definedName name="HA9L">[7]INPUT!#REF!</definedName>
    <definedName name="HA9R" localSheetId="10">[7]INPUT!#REF!</definedName>
    <definedName name="HA9R">[7]INPUT!#REF!</definedName>
    <definedName name="HH" localSheetId="10">[9]교각1!#REF!</definedName>
    <definedName name="HH">[9]교각1!#REF!</definedName>
    <definedName name="HH10L" localSheetId="10">[7]INPUT!#REF!</definedName>
    <definedName name="HH10L">[7]INPUT!#REF!</definedName>
    <definedName name="HH10R" localSheetId="10">[7]INPUT!#REF!</definedName>
    <definedName name="HH10R">[7]INPUT!#REF!</definedName>
    <definedName name="HH3L" localSheetId="10">[7]INPUT!#REF!</definedName>
    <definedName name="HH3L">[7]INPUT!#REF!</definedName>
    <definedName name="HH3R" localSheetId="10">[7]INPUT!#REF!</definedName>
    <definedName name="HH3R">[7]INPUT!#REF!</definedName>
    <definedName name="HH4L" localSheetId="10">[7]INPUT!#REF!</definedName>
    <definedName name="HH4L">[7]INPUT!#REF!</definedName>
    <definedName name="HH4R" localSheetId="10">[7]INPUT!#REF!</definedName>
    <definedName name="HH4R">[7]INPUT!#REF!</definedName>
    <definedName name="HH5L" localSheetId="10">[7]INPUT!#REF!</definedName>
    <definedName name="HH5L">[7]INPUT!#REF!</definedName>
    <definedName name="HH5R" localSheetId="10">[7]INPUT!#REF!</definedName>
    <definedName name="HH5R">[7]INPUT!#REF!</definedName>
    <definedName name="HH6L" localSheetId="10">[7]INPUT!#REF!</definedName>
    <definedName name="HH6L">[7]INPUT!#REF!</definedName>
    <definedName name="HH6R" localSheetId="10">[7]INPUT!#REF!</definedName>
    <definedName name="HH6R">[7]INPUT!#REF!</definedName>
    <definedName name="HH7L" localSheetId="10">[7]INPUT!#REF!</definedName>
    <definedName name="HH7L">[7]INPUT!#REF!</definedName>
    <definedName name="HH7R" localSheetId="10">[7]INPUT!#REF!</definedName>
    <definedName name="HH7R">[7]INPUT!#REF!</definedName>
    <definedName name="HH8L" localSheetId="10">[7]INPUT!#REF!</definedName>
    <definedName name="HH8L">[7]INPUT!#REF!</definedName>
    <definedName name="HH8R" localSheetId="10">[7]INPUT!#REF!</definedName>
    <definedName name="HH8R">[7]INPUT!#REF!</definedName>
    <definedName name="HH9L" localSheetId="10">[7]INPUT!#REF!</definedName>
    <definedName name="HH9L">[7]INPUT!#REF!</definedName>
    <definedName name="HH9R" localSheetId="10">[7]INPUT!#REF!</definedName>
    <definedName name="HH9R">[7]INPUT!#REF!</definedName>
    <definedName name="hj">[17]DATE!$I$24:$I$85</definedName>
    <definedName name="HL">#REF!</definedName>
    <definedName name="HR">#REF!</definedName>
    <definedName name="HS" localSheetId="10">[9]교각1!#REF!</definedName>
    <definedName name="HS">[9]교각1!#REF!</definedName>
    <definedName name="HSH">#REF!</definedName>
    <definedName name="HSUM10L" localSheetId="10">[7]INPUT!#REF!</definedName>
    <definedName name="HSUM10L">[7]INPUT!#REF!</definedName>
    <definedName name="HSUM10R" localSheetId="10">[7]INPUT!#REF!</definedName>
    <definedName name="HSUM10R">[7]INPUT!#REF!</definedName>
    <definedName name="HSUM3L" localSheetId="10">[7]INPUT!#REF!</definedName>
    <definedName name="HSUM3L">[7]INPUT!#REF!</definedName>
    <definedName name="HSUM3R" localSheetId="10">[7]INPUT!#REF!</definedName>
    <definedName name="HSUM3R">[7]INPUT!#REF!</definedName>
    <definedName name="HSUM4L" localSheetId="10">[7]INPUT!#REF!</definedName>
    <definedName name="HSUM4L">[7]INPUT!#REF!</definedName>
    <definedName name="HSUM4R" localSheetId="10">[7]INPUT!#REF!</definedName>
    <definedName name="HSUM4R">[7]INPUT!#REF!</definedName>
    <definedName name="HSUM5L" localSheetId="10">[7]INPUT!#REF!</definedName>
    <definedName name="HSUM5L">[7]INPUT!#REF!</definedName>
    <definedName name="HSUM5R" localSheetId="10">[7]INPUT!#REF!</definedName>
    <definedName name="HSUM5R">[7]INPUT!#REF!</definedName>
    <definedName name="HSUM6L" localSheetId="10">[7]INPUT!#REF!</definedName>
    <definedName name="HSUM6L">[7]INPUT!#REF!</definedName>
    <definedName name="HSUM6R" localSheetId="10">[7]INPUT!#REF!</definedName>
    <definedName name="HSUM6R">[7]INPUT!#REF!</definedName>
    <definedName name="HSUM7L" localSheetId="10">[7]INPUT!#REF!</definedName>
    <definedName name="HSUM7L">[7]INPUT!#REF!</definedName>
    <definedName name="HSUM7R" localSheetId="10">[7]INPUT!#REF!</definedName>
    <definedName name="HSUM7R">[7]INPUT!#REF!</definedName>
    <definedName name="HSUM8L" localSheetId="10">[7]INPUT!#REF!</definedName>
    <definedName name="HSUM8L">[7]INPUT!#REF!</definedName>
    <definedName name="HSUM8R" localSheetId="10">[7]INPUT!#REF!</definedName>
    <definedName name="HSUM8R">[7]INPUT!#REF!</definedName>
    <definedName name="HSUM9L" localSheetId="10">[7]INPUT!#REF!</definedName>
    <definedName name="HSUM9L">[7]INPUT!#REF!</definedName>
    <definedName name="HSUM9R" localSheetId="10">[7]INPUT!#REF!</definedName>
    <definedName name="HSUM9R">[7]INPUT!#REF!</definedName>
    <definedName name="hu">[17]DATE!$C$24:$C$85</definedName>
    <definedName name="HWL">#REF!</definedName>
    <definedName name="HWR">#REF!</definedName>
    <definedName name="HX10L" localSheetId="10">[7]INPUT!#REF!</definedName>
    <definedName name="HX10L">[7]INPUT!#REF!</definedName>
    <definedName name="HX10R" localSheetId="10">[7]INPUT!#REF!</definedName>
    <definedName name="HX10R">[7]INPUT!#REF!</definedName>
    <definedName name="HX3L" localSheetId="10">[7]INPUT!#REF!</definedName>
    <definedName name="HX3L">[7]INPUT!#REF!</definedName>
    <definedName name="HX3R" localSheetId="10">[7]INPUT!#REF!</definedName>
    <definedName name="HX3R">[7]INPUT!#REF!</definedName>
    <definedName name="HX4L" localSheetId="10">[7]INPUT!#REF!</definedName>
    <definedName name="HX4L">[7]INPUT!#REF!</definedName>
    <definedName name="HX4R" localSheetId="10">[7]INPUT!#REF!</definedName>
    <definedName name="HX4R">[7]INPUT!#REF!</definedName>
    <definedName name="HX5L" localSheetId="10">[7]INPUT!#REF!</definedName>
    <definedName name="HX5L">[7]INPUT!#REF!</definedName>
    <definedName name="HX5R" localSheetId="10">[7]INPUT!#REF!</definedName>
    <definedName name="HX5R">[7]INPUT!#REF!</definedName>
    <definedName name="HX6L" localSheetId="10">[7]INPUT!#REF!</definedName>
    <definedName name="HX6L">[7]INPUT!#REF!</definedName>
    <definedName name="HX6R" localSheetId="10">[7]INPUT!#REF!</definedName>
    <definedName name="HX6R">[7]INPUT!#REF!</definedName>
    <definedName name="HX7L" localSheetId="10">[7]INPUT!#REF!</definedName>
    <definedName name="HX7L">[7]INPUT!#REF!</definedName>
    <definedName name="HX7R" localSheetId="10">[7]INPUT!#REF!</definedName>
    <definedName name="HX7R">[7]INPUT!#REF!</definedName>
    <definedName name="HX8L" localSheetId="10">[7]INPUT!#REF!</definedName>
    <definedName name="HX8L">[7]INPUT!#REF!</definedName>
    <definedName name="HX8R" localSheetId="10">[7]INPUT!#REF!</definedName>
    <definedName name="HX8R">[7]INPUT!#REF!</definedName>
    <definedName name="HX9L" localSheetId="10">[7]INPUT!#REF!</definedName>
    <definedName name="HX9L">[7]INPUT!#REF!</definedName>
    <definedName name="HX9R" localSheetId="10">[7]INPUT!#REF!</definedName>
    <definedName name="HX9R">[7]INPUT!#REF!</definedName>
    <definedName name="H모래180규격">#REF!</definedName>
    <definedName name="H모래90규격">#REF!</definedName>
    <definedName name="I">#REF!</definedName>
    <definedName name="IL">#REF!</definedName>
    <definedName name="ilch">[16]ilch!$A$3:$M$25</definedName>
    <definedName name="io">[17]DATE!$J$24:$J$85</definedName>
    <definedName name="J">#REF!</definedName>
    <definedName name="JACK100TON" localSheetId="10">#REF!</definedName>
    <definedName name="JACK100TON">#REF!</definedName>
    <definedName name="JOINT">#REF!</definedName>
    <definedName name="jyguj" localSheetId="10">#REF!</definedName>
    <definedName name="jyguj">#REF!</definedName>
    <definedName name="JYH" localSheetId="10">#REF!</definedName>
    <definedName name="JYH">#REF!</definedName>
    <definedName name="k">#N/A</definedName>
    <definedName name="KANG1">#REF!</definedName>
    <definedName name="KANG2">#REF!</definedName>
    <definedName name="KB" localSheetId="10">#REF!</definedName>
    <definedName name="KB">#REF!</definedName>
    <definedName name="KD">#REF!</definedName>
    <definedName name="kdjf">#REF!</definedName>
    <definedName name="KH.1" localSheetId="10">#REF!</definedName>
    <definedName name="KH.1">#REF!</definedName>
    <definedName name="kjj">[22]토공A!$A$1:$IV$1</definedName>
    <definedName name="kkk" localSheetId="10">#REF!</definedName>
    <definedName name="kkk">#REF!</definedName>
    <definedName name="KKP">#REF!</definedName>
    <definedName name="KL" localSheetId="10">#REF!</definedName>
    <definedName name="KL">#REF!</definedName>
    <definedName name="KMP">#REF!</definedName>
    <definedName name="kp접합기계노300">#REF!</definedName>
    <definedName name="kp접합기계재">#REF!</definedName>
    <definedName name="kp접합기계재300">#REF!</definedName>
    <definedName name="kp접합노">#REF!</definedName>
    <definedName name="KP접합노100">#REF!</definedName>
    <definedName name="kp접합노150">#REF!</definedName>
    <definedName name="kp접합노200">#REF!</definedName>
    <definedName name="kp접합노250">#REF!</definedName>
    <definedName name="kp접합노300">#REF!</definedName>
    <definedName name="KP접합노80">#REF!</definedName>
    <definedName name="KUP">#REF!</definedName>
    <definedName name="L" localSheetId="10">[9]교각1!#REF!</definedName>
    <definedName name="L">[9]교각1!#REF!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en">#REF!</definedName>
    <definedName name="LH">#REF!</definedName>
    <definedName name="LH.4">#REF!</definedName>
    <definedName name="LH.7">#REF!</definedName>
    <definedName name="LL">#REF!</definedName>
    <definedName name="LLL">#REF!</definedName>
    <definedName name="llllllll">#N/A</definedName>
    <definedName name="LMO">#REF!</definedName>
    <definedName name="LPI">#REF!</definedName>
    <definedName name="LSH">#REF!</definedName>
    <definedName name="L형측구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3" localSheetId="10">#REF!</definedName>
    <definedName name="MACRO3">#REF!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H">#REF!</definedName>
    <definedName name="MID" localSheetId="10">#REF!</definedName>
    <definedName name="MID">#REF!</definedName>
    <definedName name="MOR10L" localSheetId="10">[7]INPUT!#REF!</definedName>
    <definedName name="MOR10L">[7]INPUT!#REF!</definedName>
    <definedName name="MOR10R" localSheetId="10">[7]INPUT!#REF!</definedName>
    <definedName name="MOR10R">[7]INPUT!#REF!</definedName>
    <definedName name="MOR3L" localSheetId="10">[7]INPUT!#REF!</definedName>
    <definedName name="MOR3L">[7]INPUT!#REF!</definedName>
    <definedName name="MOR3R" localSheetId="10">[7]INPUT!#REF!</definedName>
    <definedName name="MOR3R">[7]INPUT!#REF!</definedName>
    <definedName name="MOR4L" localSheetId="10">[7]INPUT!#REF!</definedName>
    <definedName name="MOR4L">[7]INPUT!#REF!</definedName>
    <definedName name="MOR4R" localSheetId="10">[7]INPUT!#REF!</definedName>
    <definedName name="MOR4R">[7]INPUT!#REF!</definedName>
    <definedName name="MOR5L" localSheetId="10">[7]INPUT!#REF!</definedName>
    <definedName name="MOR5L">[7]INPUT!#REF!</definedName>
    <definedName name="MOR5R" localSheetId="10">[7]INPUT!#REF!</definedName>
    <definedName name="MOR5R">[7]INPUT!#REF!</definedName>
    <definedName name="MOR6L" localSheetId="10">[7]INPUT!#REF!</definedName>
    <definedName name="MOR6L">[7]INPUT!#REF!</definedName>
    <definedName name="MOR6R" localSheetId="10">[7]INPUT!#REF!</definedName>
    <definedName name="MOR6R">[7]INPUT!#REF!</definedName>
    <definedName name="MOR7L" localSheetId="10">[7]INPUT!#REF!</definedName>
    <definedName name="MOR7L">[7]INPUT!#REF!</definedName>
    <definedName name="MOR7R" localSheetId="10">[7]INPUT!#REF!</definedName>
    <definedName name="MOR7R">[7]INPUT!#REF!</definedName>
    <definedName name="MOR8L" localSheetId="10">[7]INPUT!#REF!</definedName>
    <definedName name="MOR8L">[7]INPUT!#REF!</definedName>
    <definedName name="MOR8R" localSheetId="10">[7]INPUT!#REF!</definedName>
    <definedName name="MOR8R">[7]INPUT!#REF!</definedName>
    <definedName name="MOR9L" localSheetId="10">[7]INPUT!#REF!</definedName>
    <definedName name="MOR9L">[7]INPUT!#REF!</definedName>
    <definedName name="MOR9R" localSheetId="10">[7]INPUT!#REF!</definedName>
    <definedName name="MOR9R">[7]INPUT!#REF!</definedName>
    <definedName name="MT" localSheetId="10">#REF!</definedName>
    <definedName name="MT">#REF!</definedName>
    <definedName name="musu">#REF!</definedName>
    <definedName name="MYB.1">#REF!</definedName>
    <definedName name="MYB.2">#REF!</definedName>
    <definedName name="MYH">#REF!</definedName>
    <definedName name="M당무게">[17]DATE!$E$24:$E$85</definedName>
    <definedName name="n">#REF!</definedName>
    <definedName name="N1S">#REF!</definedName>
    <definedName name="N2S">#REF!</definedName>
    <definedName name="N3S">#REF!</definedName>
    <definedName name="NDO">#REF!</definedName>
    <definedName name="NHM">#REF!</definedName>
    <definedName name="NN">#REF!</definedName>
    <definedName name="NNN">#REF!</definedName>
    <definedName name="NNNN">#REF!</definedName>
    <definedName name="NOT">#REF!</definedName>
    <definedName name="NPI">#REF!</definedName>
    <definedName name="NSH">#REF!</definedName>
    <definedName name="NSO">#REF!</definedName>
    <definedName name="o">[17]DATE!$H$24:$H$85</definedName>
    <definedName name="OOO">#REF!</definedName>
    <definedName name="oooo">#REF!</definedName>
    <definedName name="ooooo">#REF!</definedName>
    <definedName name="P" localSheetId="10">[23]내역서!#REF!</definedName>
    <definedName name="P">[23]내역서!#REF!</definedName>
    <definedName name="P.C철선" localSheetId="10">#REF!</definedName>
    <definedName name="P.C철선">#REF!</definedName>
    <definedName name="P_H2" localSheetId="10">'[21]기둥(원형)'!#REF!</definedName>
    <definedName name="P_H2">'[21]기둥(원형)'!#REF!</definedName>
    <definedName name="P10TL" localSheetId="10">[7]INPUT!#REF!</definedName>
    <definedName name="P10TL">[7]INPUT!#REF!</definedName>
    <definedName name="P10TR" localSheetId="10">[7]INPUT!#REF!</definedName>
    <definedName name="P10TR">[7]INPUT!#REF!</definedName>
    <definedName name="P3TL" localSheetId="10">[7]INPUT!#REF!</definedName>
    <definedName name="P3TL">[7]INPUT!#REF!</definedName>
    <definedName name="P3TR" localSheetId="10">[7]INPUT!#REF!</definedName>
    <definedName name="P3TR">[7]INPUT!#REF!</definedName>
    <definedName name="P4TL" localSheetId="10">[7]INPUT!#REF!</definedName>
    <definedName name="P4TL">[7]INPUT!#REF!</definedName>
    <definedName name="P4TR" localSheetId="10">[7]INPUT!#REF!</definedName>
    <definedName name="P4TR">[7]INPUT!#REF!</definedName>
    <definedName name="P5TL" localSheetId="10">[7]INPUT!#REF!</definedName>
    <definedName name="P5TL">[7]INPUT!#REF!</definedName>
    <definedName name="P5TR" localSheetId="10">[7]INPUT!#REF!</definedName>
    <definedName name="P5TR">[7]INPUT!#REF!</definedName>
    <definedName name="P6TL" localSheetId="10">[7]INPUT!#REF!</definedName>
    <definedName name="P6TL">[7]INPUT!#REF!</definedName>
    <definedName name="P6TR" localSheetId="10">[7]INPUT!#REF!</definedName>
    <definedName name="P6TR">[7]INPUT!#REF!</definedName>
    <definedName name="P7TL" localSheetId="10">[7]INPUT!#REF!</definedName>
    <definedName name="P7TL">[7]INPUT!#REF!</definedName>
    <definedName name="P7TR" localSheetId="10">[7]INPUT!#REF!</definedName>
    <definedName name="P7TR">[7]INPUT!#REF!</definedName>
    <definedName name="P8TL" localSheetId="10">[7]INPUT!#REF!</definedName>
    <definedName name="P8TL">[7]INPUT!#REF!</definedName>
    <definedName name="P8TR" localSheetId="10">[7]INPUT!#REF!</definedName>
    <definedName name="P8TR">[7]INPUT!#REF!</definedName>
    <definedName name="P9TL" localSheetId="10">[7]INPUT!#REF!</definedName>
    <definedName name="P9TL">[7]INPUT!#REF!</definedName>
    <definedName name="P9TR" localSheetId="10">[7]INPUT!#REF!</definedName>
    <definedName name="P9TR">[7]INPUT!#REF!</definedName>
    <definedName name="PA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 localSheetId="10">#REF!</definedName>
    <definedName name="PF">#REF!</definedName>
    <definedName name="PG">#REF!</definedName>
    <definedName name="PH">#REF!</definedName>
    <definedName name="PI">#REF!</definedName>
    <definedName name="PILED10L" localSheetId="10">[7]INPUT!#REF!</definedName>
    <definedName name="PILED10L">[7]INPUT!#REF!</definedName>
    <definedName name="PILED10R" localSheetId="10">[7]INPUT!#REF!</definedName>
    <definedName name="PILED10R">[7]INPUT!#REF!</definedName>
    <definedName name="PILED3L" localSheetId="10">[7]INPUT!#REF!</definedName>
    <definedName name="PILED3L">[7]INPUT!#REF!</definedName>
    <definedName name="PILED3R" localSheetId="10">[7]INPUT!#REF!</definedName>
    <definedName name="PILED3R">[7]INPUT!#REF!</definedName>
    <definedName name="PILED4L" localSheetId="10">[7]INPUT!#REF!</definedName>
    <definedName name="PILED4L">[7]INPUT!#REF!</definedName>
    <definedName name="PILED4R" localSheetId="10">[7]INPUT!#REF!</definedName>
    <definedName name="PILED4R">[7]INPUT!#REF!</definedName>
    <definedName name="PILED5L" localSheetId="10">[7]INPUT!#REF!</definedName>
    <definedName name="PILED5L">[7]INPUT!#REF!</definedName>
    <definedName name="PILED5R" localSheetId="10">[7]INPUT!#REF!</definedName>
    <definedName name="PILED5R">[7]INPUT!#REF!</definedName>
    <definedName name="PILED6L" localSheetId="10">[7]INPUT!#REF!</definedName>
    <definedName name="PILED6L">[7]INPUT!#REF!</definedName>
    <definedName name="PILED6R" localSheetId="10">[7]INPUT!#REF!</definedName>
    <definedName name="PILED6R">[7]INPUT!#REF!</definedName>
    <definedName name="PILED7L" localSheetId="10">[7]INPUT!#REF!</definedName>
    <definedName name="PILED7L">[7]INPUT!#REF!</definedName>
    <definedName name="PILED7R" localSheetId="10">[7]INPUT!#REF!</definedName>
    <definedName name="PILED7R">[7]INPUT!#REF!</definedName>
    <definedName name="PILED8L" localSheetId="10">[7]INPUT!#REF!</definedName>
    <definedName name="PILED8L">[7]INPUT!#REF!</definedName>
    <definedName name="PILED8R" localSheetId="10">[7]INPUT!#REF!</definedName>
    <definedName name="PILED8R">[7]INPUT!#REF!</definedName>
    <definedName name="PILED9L" localSheetId="10">[7]INPUT!#REF!</definedName>
    <definedName name="PILED9L">[7]INPUT!#REF!</definedName>
    <definedName name="PILED9R" localSheetId="10">[7]INPUT!#REF!</definedName>
    <definedName name="PILED9R">[7]INPUT!#REF!</definedName>
    <definedName name="PILET10L" localSheetId="10">[7]INPUT!#REF!</definedName>
    <definedName name="PILET10L">[7]INPUT!#REF!</definedName>
    <definedName name="PILET10R" localSheetId="10">[7]INPUT!#REF!</definedName>
    <definedName name="PILET10R">[7]INPUT!#REF!</definedName>
    <definedName name="PILET3L" localSheetId="10">[7]INPUT!#REF!</definedName>
    <definedName name="PILET3L">[7]INPUT!#REF!</definedName>
    <definedName name="PILET3R" localSheetId="10">[7]INPUT!#REF!</definedName>
    <definedName name="PILET3R">[7]INPUT!#REF!</definedName>
    <definedName name="PILET4L" localSheetId="10">[7]INPUT!#REF!</definedName>
    <definedName name="PILET4L">[7]INPUT!#REF!</definedName>
    <definedName name="PILET4R" localSheetId="10">[7]INPUT!#REF!</definedName>
    <definedName name="PILET4R">[7]INPUT!#REF!</definedName>
    <definedName name="PILET5L" localSheetId="10">[7]INPUT!#REF!</definedName>
    <definedName name="PILET5L">[7]INPUT!#REF!</definedName>
    <definedName name="PILET5R" localSheetId="10">[7]INPUT!#REF!</definedName>
    <definedName name="PILET5R">[7]INPUT!#REF!</definedName>
    <definedName name="PILET6L" localSheetId="10">[7]INPUT!#REF!</definedName>
    <definedName name="PILET6L">[7]INPUT!#REF!</definedName>
    <definedName name="PILET6R" localSheetId="10">[7]INPUT!#REF!</definedName>
    <definedName name="PILET6R">[7]INPUT!#REF!</definedName>
    <definedName name="PILET7L" localSheetId="10">[7]INPUT!#REF!</definedName>
    <definedName name="PILET7L">[7]INPUT!#REF!</definedName>
    <definedName name="PILET7R" localSheetId="10">[7]INPUT!#REF!</definedName>
    <definedName name="PILET7R">[7]INPUT!#REF!</definedName>
    <definedName name="PILET8L" localSheetId="10">[7]INPUT!#REF!</definedName>
    <definedName name="PILET8L">[7]INPUT!#REF!</definedName>
    <definedName name="PILET8R" localSheetId="10">[7]INPUT!#REF!</definedName>
    <definedName name="PILET8R">[7]INPUT!#REF!</definedName>
    <definedName name="PILET9L" localSheetId="10">[7]INPUT!#REF!</definedName>
    <definedName name="PILET9L">[7]INPUT!#REF!</definedName>
    <definedName name="PILET9R" localSheetId="10">[7]INPUT!#REF!</definedName>
    <definedName name="PILET9R">[7]INPUT!#REF!</definedName>
    <definedName name="pile길이">#REF!</definedName>
    <definedName name="PJ">#REF!</definedName>
    <definedName name="PK">#REF!</definedName>
    <definedName name="PL" localSheetId="10">[9]교각1!#REF!</definedName>
    <definedName name="PL">[9]교각1!#REF!</definedName>
    <definedName name="PM" localSheetId="10">#REF!</definedName>
    <definedName name="PM">#REF!</definedName>
    <definedName name="PN" localSheetId="10">[9]교각1!#REF!</definedName>
    <definedName name="PN">[9]교각1!#REF!</definedName>
    <definedName name="PO">#REF!</definedName>
    <definedName name="pp" localSheetId="10">#REF!</definedName>
    <definedName name="pp">#REF!</definedName>
    <definedName name="PPP">#REF!</definedName>
    <definedName name="PQ">#REF!</definedName>
    <definedName name="PR" localSheetId="10">#REF!</definedName>
    <definedName name="PR">#REF!</definedName>
    <definedName name="PRC">#REF!</definedName>
    <definedName name="prin">#REF!</definedName>
    <definedName name="_xlnm.Print_Area" localSheetId="10">'1인(주2일) 인건비산출내역서(년)'!$A$1:$G$19</definedName>
    <definedName name="_xlnm.Print_Area" localSheetId="9">'1인(주5일) 인건비산출내역서(년)'!$A$1:$G$23</definedName>
    <definedName name="_xlnm.Print_Area" localSheetId="11">'2020년 근무일수'!$B$2:$O$6</definedName>
    <definedName name="_xlnm.Print_Area" localSheetId="3">간지!$A$1:$DN$21</definedName>
    <definedName name="_xlnm.Print_Area" localSheetId="17">공중화장실현황!$A$1:$S$4</definedName>
    <definedName name="_xlnm.Print_Area" localSheetId="13">단가산정기준!$A$1:$J$12</definedName>
    <definedName name="_xlnm.Print_Area" localSheetId="12">산출내역!$A$1:$F$24</definedName>
    <definedName name="_xlnm.Print_Area" localSheetId="16">'생활임금 고시'!$A$1:$H$54</definedName>
    <definedName name="_xlnm.Print_Area" localSheetId="6">설계표지!$A$1:$P$17</definedName>
    <definedName name="_xlnm.Print_Area" localSheetId="15">소모품단가표!$A$1:$H$26</definedName>
    <definedName name="_xlnm.Print_Area" localSheetId="0">요약서!$A$1:$L$15</definedName>
    <definedName name="_xlnm.Print_Area" localSheetId="4">용역설명서!$A$1:$A$10</definedName>
    <definedName name="_xlnm.Print_Area" localSheetId="5">원가계산서!$A$1:$F$41</definedName>
    <definedName name="_xlnm.Print_Area" localSheetId="14">재료비!$A$1:$G$25</definedName>
    <definedName name="_xlnm.Print_Area" localSheetId="2">차례!$A$1:$A$10</definedName>
    <definedName name="_xlnm.Print_Area" localSheetId="8">'총괄 내역서'!$B$2:$F$30</definedName>
    <definedName name="_xlnm.Print_Area" localSheetId="7">총괄내역서!$A$1:$L$30</definedName>
    <definedName name="_xlnm.Print_Area" localSheetId="1">표지!$A$1:$A$12</definedName>
    <definedName name="_xlnm.Print_Area">#REF!</definedName>
    <definedName name="Print_Area_MI" localSheetId="10">#REF!</definedName>
    <definedName name="Print_Area_MI">#REF!</definedName>
    <definedName name="PRINT_AREA_MI1" localSheetId="10">#REF!</definedName>
    <definedName name="PRINT_AREA_MI1">#REF!</definedName>
    <definedName name="print_tital">#REF!</definedName>
    <definedName name="Print_Title">#REF!</definedName>
    <definedName name="_xlnm.Print_Titles" localSheetId="17">공중화장실현황!$1:$3</definedName>
    <definedName name="_xlnm.Print_Titles" localSheetId="15">소모품단가표!$2:$4</definedName>
    <definedName name="_xlnm.Print_Titles" localSheetId="7">총괄내역서!$1:$2</definedName>
    <definedName name="_xlnm.Print_Titles">#N/A</definedName>
    <definedName name="PRINT_TITLES_MI" localSheetId="10">#REF!</definedName>
    <definedName name="PRINT_TITLES_MI">#REF!</definedName>
    <definedName name="Print_TitlLes">#REF!</definedName>
    <definedName name="prints_titles" localSheetId="10">#REF!</definedName>
    <definedName name="prints_titles" localSheetId="9">#REF!</definedName>
    <definedName name="prints_titles" localSheetId="13">#REF!</definedName>
    <definedName name="prints_titles" localSheetId="15">#REF!</definedName>
    <definedName name="prints_titles" localSheetId="8">#REF!</definedName>
    <definedName name="prints_titles">#REF!</definedName>
    <definedName name="PS" localSheetId="10">#REF!</definedName>
    <definedName name="PS">#REF!</definedName>
    <definedName name="PSS">#REF!</definedName>
    <definedName name="PT" localSheetId="10">[9]교각1!#REF!</definedName>
    <definedName name="PT">[9]교각1!#REF!</definedName>
    <definedName name="PTT">#REF!</definedName>
    <definedName name="PU">#REF!</definedName>
    <definedName name="PUU">#REF!</definedName>
    <definedName name="PV">#REF!</definedName>
    <definedName name="PVC줄눈재" localSheetId="10">#REF!</definedName>
    <definedName name="PVC줄눈재">#REF!</definedName>
    <definedName name="Q">#REF!</definedName>
    <definedName name="QAQA">#REF!</definedName>
    <definedName name="qe">#REF!</definedName>
    <definedName name="qpp">'[24]tggwan(mac)'!$A$1:$A$65536</definedName>
    <definedName name="qq">#REF!</definedName>
    <definedName name="qqaa">#REF!</definedName>
    <definedName name="QQQ" localSheetId="10" hidden="1">#REF!</definedName>
    <definedName name="QQQ" hidden="1">#REF!</definedName>
    <definedName name="QQQQ">#REF!</definedName>
    <definedName name="qw">[25]단가!$C$3:$N$712</definedName>
    <definedName name="QWQW">#REF!</definedName>
    <definedName name="QWT" localSheetId="10">#REF!</definedName>
    <definedName name="QWT">#REF!</definedName>
    <definedName name="RAD">#REF!</definedName>
    <definedName name="_xlnm.Recorder">#REF!</definedName>
    <definedName name="RF" localSheetId="10">BlankMacro1</definedName>
    <definedName name="RF">BlankMacro1</definedName>
    <definedName name="RH.4">#REF!</definedName>
    <definedName name="RH.7">#REF!</definedName>
    <definedName name="RJRJ" localSheetId="10">BlankMacro1</definedName>
    <definedName name="RJRJ">BlankMacro1</definedName>
    <definedName name="RJRKJRKJR" localSheetId="10">BlankMacro1</definedName>
    <definedName name="RJRKJRKJR">BlankMacro1</definedName>
    <definedName name="RK">[26]DATE!$G$24:$G$79</definedName>
    <definedName name="RL" localSheetId="10">BlankMacro1</definedName>
    <definedName name="RL">BlankMacro1</definedName>
    <definedName name="RLTJD" localSheetId="10">BlankMacro1</definedName>
    <definedName name="RLTJD">BlankMacro1</definedName>
    <definedName name="RRR">#REF!</definedName>
    <definedName name="s" localSheetId="10">[18]일위대가!#REF!</definedName>
    <definedName name="s">[18]일위대가!#REF!</definedName>
    <definedName name="S_W_시험기사">#REF!</definedName>
    <definedName name="S10FL" localSheetId="10">[5]INPUT!#REF!</definedName>
    <definedName name="S10FL">[5]INPUT!#REF!</definedName>
    <definedName name="S10FR" localSheetId="10">[5]INPUT!#REF!</definedName>
    <definedName name="S10FR">[5]INPUT!#REF!</definedName>
    <definedName name="S10L" localSheetId="10">[5]INPUT!#REF!</definedName>
    <definedName name="S10L">[5]INPUT!#REF!</definedName>
    <definedName name="S10R" localSheetId="10">[5]INPUT!#REF!</definedName>
    <definedName name="S10R">[5]INPUT!#REF!</definedName>
    <definedName name="S10RL" localSheetId="10">[5]INPUT!#REF!</definedName>
    <definedName name="S10RL">[5]INPUT!#REF!</definedName>
    <definedName name="S10RR" localSheetId="10">[5]INPUT!#REF!</definedName>
    <definedName name="S10RR">[5]INPUT!#REF!</definedName>
    <definedName name="S10TL" localSheetId="10">[7]INPUT!#REF!</definedName>
    <definedName name="S10TL">[7]INPUT!#REF!</definedName>
    <definedName name="S10TR" localSheetId="10">[7]INPUT!#REF!</definedName>
    <definedName name="S10TR">[7]INPUT!#REF!</definedName>
    <definedName name="S2L">#REF!</definedName>
    <definedName name="S3FL" localSheetId="10">[5]INPUT!#REF!</definedName>
    <definedName name="S3FL">[5]INPUT!#REF!</definedName>
    <definedName name="S3FR" localSheetId="10">[5]INPUT!#REF!</definedName>
    <definedName name="S3FR">[5]INPUT!#REF!</definedName>
    <definedName name="S3L" localSheetId="10">[5]INPUT!#REF!</definedName>
    <definedName name="S3L">[5]INPUT!#REF!</definedName>
    <definedName name="S3R" localSheetId="10">[5]INPUT!#REF!</definedName>
    <definedName name="S3R">[5]INPUT!#REF!</definedName>
    <definedName name="S3RL" localSheetId="10">[5]INPUT!#REF!</definedName>
    <definedName name="S3RL">[5]INPUT!#REF!</definedName>
    <definedName name="S3RR" localSheetId="10">[5]INPUT!#REF!</definedName>
    <definedName name="S3RR">[5]INPUT!#REF!</definedName>
    <definedName name="S3TL" localSheetId="10">[7]INPUT!#REF!</definedName>
    <definedName name="S3TL">[7]INPUT!#REF!</definedName>
    <definedName name="S3TR" localSheetId="10">[7]INPUT!#REF!</definedName>
    <definedName name="S3TR">[7]INPUT!#REF!</definedName>
    <definedName name="S4FL" localSheetId="10">[5]INPUT!#REF!</definedName>
    <definedName name="S4FL">[5]INPUT!#REF!</definedName>
    <definedName name="S4FR" localSheetId="10">[5]INPUT!#REF!</definedName>
    <definedName name="S4FR">[5]INPUT!#REF!</definedName>
    <definedName name="S4L" localSheetId="10">[5]INPUT!#REF!</definedName>
    <definedName name="S4L">[5]INPUT!#REF!</definedName>
    <definedName name="S4R" localSheetId="10">[5]INPUT!#REF!</definedName>
    <definedName name="S4R">[5]INPUT!#REF!</definedName>
    <definedName name="S4RL" localSheetId="10">[5]INPUT!#REF!</definedName>
    <definedName name="S4RL">[5]INPUT!#REF!</definedName>
    <definedName name="S4RR" localSheetId="10">[5]INPUT!#REF!</definedName>
    <definedName name="S4RR">[5]INPUT!#REF!</definedName>
    <definedName name="S4TL" localSheetId="10">[7]INPUT!#REF!</definedName>
    <definedName name="S4TL">[7]INPUT!#REF!</definedName>
    <definedName name="S4TR" localSheetId="10">[7]INPUT!#REF!</definedName>
    <definedName name="S4TR">[7]INPUT!#REF!</definedName>
    <definedName name="S5FL" localSheetId="10">[5]INPUT!#REF!</definedName>
    <definedName name="S5FL">[5]INPUT!#REF!</definedName>
    <definedName name="S5FR" localSheetId="10">[5]INPUT!#REF!</definedName>
    <definedName name="S5FR">[5]INPUT!#REF!</definedName>
    <definedName name="S5L" localSheetId="10">[5]INPUT!#REF!</definedName>
    <definedName name="S5L">[5]INPUT!#REF!</definedName>
    <definedName name="S5R" localSheetId="10">[5]INPUT!#REF!</definedName>
    <definedName name="S5R">[5]INPUT!#REF!</definedName>
    <definedName name="S5RL" localSheetId="10">[5]INPUT!#REF!</definedName>
    <definedName name="S5RL">[5]INPUT!#REF!</definedName>
    <definedName name="S5RR" localSheetId="10">[5]INPUT!#REF!</definedName>
    <definedName name="S5RR">[5]INPUT!#REF!</definedName>
    <definedName name="S5TL" localSheetId="10">[7]INPUT!#REF!</definedName>
    <definedName name="S5TL">[7]INPUT!#REF!</definedName>
    <definedName name="S5TR" localSheetId="10">[7]INPUT!#REF!</definedName>
    <definedName name="S5TR">[7]INPUT!#REF!</definedName>
    <definedName name="S6FL" localSheetId="10">[5]INPUT!#REF!</definedName>
    <definedName name="S6FL">[5]INPUT!#REF!</definedName>
    <definedName name="S6FR" localSheetId="10">[5]INPUT!#REF!</definedName>
    <definedName name="S6FR">[5]INPUT!#REF!</definedName>
    <definedName name="S6L" localSheetId="10">[5]INPUT!#REF!</definedName>
    <definedName name="S6L">[5]INPUT!#REF!</definedName>
    <definedName name="S6R" localSheetId="10">[5]INPUT!#REF!</definedName>
    <definedName name="S6R">[5]INPUT!#REF!</definedName>
    <definedName name="S6RL" localSheetId="10">[5]INPUT!#REF!</definedName>
    <definedName name="S6RL">[5]INPUT!#REF!</definedName>
    <definedName name="S6RR" localSheetId="10">[5]INPUT!#REF!</definedName>
    <definedName name="S6RR">[5]INPUT!#REF!</definedName>
    <definedName name="S6TL" localSheetId="10">[7]INPUT!#REF!</definedName>
    <definedName name="S6TL">[7]INPUT!#REF!</definedName>
    <definedName name="S6TR" localSheetId="10">[7]INPUT!#REF!</definedName>
    <definedName name="S6TR">[7]INPUT!#REF!</definedName>
    <definedName name="S7FL" localSheetId="10">[5]INPUT!#REF!</definedName>
    <definedName name="S7FL">[5]INPUT!#REF!</definedName>
    <definedName name="S7FR" localSheetId="10">[5]INPUT!#REF!</definedName>
    <definedName name="S7FR">[5]INPUT!#REF!</definedName>
    <definedName name="S7L" localSheetId="10">[5]INPUT!#REF!</definedName>
    <definedName name="S7L">[5]INPUT!#REF!</definedName>
    <definedName name="S7R" localSheetId="10">[5]INPUT!#REF!</definedName>
    <definedName name="S7R">[5]INPUT!#REF!</definedName>
    <definedName name="S7RL" localSheetId="10">[5]INPUT!#REF!</definedName>
    <definedName name="S7RL">[5]INPUT!#REF!</definedName>
    <definedName name="S7RR" localSheetId="10">[5]INPUT!#REF!</definedName>
    <definedName name="S7RR">[5]INPUT!#REF!</definedName>
    <definedName name="S7TL" localSheetId="10">[7]INPUT!#REF!</definedName>
    <definedName name="S7TL">[7]INPUT!#REF!</definedName>
    <definedName name="S7TR" localSheetId="10">[7]INPUT!#REF!</definedName>
    <definedName name="S7TR">[7]INPUT!#REF!</definedName>
    <definedName name="S8FL" localSheetId="10">[5]INPUT!#REF!</definedName>
    <definedName name="S8FL">[5]INPUT!#REF!</definedName>
    <definedName name="S8FR" localSheetId="10">[5]INPUT!#REF!</definedName>
    <definedName name="S8FR">[5]INPUT!#REF!</definedName>
    <definedName name="S8L" localSheetId="10">[5]INPUT!#REF!</definedName>
    <definedName name="S8L">[5]INPUT!#REF!</definedName>
    <definedName name="S8R" localSheetId="10">[5]INPUT!#REF!</definedName>
    <definedName name="S8R">[5]INPUT!#REF!</definedName>
    <definedName name="S8RL" localSheetId="10">[5]INPUT!#REF!</definedName>
    <definedName name="S8RL">[5]INPUT!#REF!</definedName>
    <definedName name="S8RR" localSheetId="10">[5]INPUT!#REF!</definedName>
    <definedName name="S8RR">[5]INPUT!#REF!</definedName>
    <definedName name="S8TL" localSheetId="10">[7]INPUT!#REF!</definedName>
    <definedName name="S8TL">[7]INPUT!#REF!</definedName>
    <definedName name="S8TR" localSheetId="10">[7]INPUT!#REF!</definedName>
    <definedName name="S8TR">[7]INPUT!#REF!</definedName>
    <definedName name="S9FL" localSheetId="10">[5]INPUT!#REF!</definedName>
    <definedName name="S9FL">[5]INPUT!#REF!</definedName>
    <definedName name="S9FR" localSheetId="10">[5]INPUT!#REF!</definedName>
    <definedName name="S9FR">[5]INPUT!#REF!</definedName>
    <definedName name="S9L" localSheetId="10">[5]INPUT!#REF!</definedName>
    <definedName name="S9L">[5]INPUT!#REF!</definedName>
    <definedName name="S9R" localSheetId="10">[5]INPUT!#REF!</definedName>
    <definedName name="S9R">[5]INPUT!#REF!</definedName>
    <definedName name="S9RL" localSheetId="10">[5]INPUT!#REF!</definedName>
    <definedName name="S9RL">[5]INPUT!#REF!</definedName>
    <definedName name="S9RR" localSheetId="10">[5]INPUT!#REF!</definedName>
    <definedName name="S9RR">[5]INPUT!#REF!</definedName>
    <definedName name="S9TL" localSheetId="10">[7]INPUT!#REF!</definedName>
    <definedName name="S9TL">[7]INPUT!#REF!</definedName>
    <definedName name="S9TR" localSheetId="10">[7]INPUT!#REF!</definedName>
    <definedName name="S9TR">[7]INPUT!#REF!</definedName>
    <definedName name="sanch_2">#REF!</definedName>
    <definedName name="sanch_3">#REF!</definedName>
    <definedName name="sanch_4">#REF!</definedName>
    <definedName name="SASL" localSheetId="10">#REF!</definedName>
    <definedName name="SASL">#REF!</definedName>
    <definedName name="sd" hidden="1">{#N/A,#N/A,FALSE,"전력간선"}</definedName>
    <definedName name="sdfg">#REF!</definedName>
    <definedName name="SH10L" localSheetId="10">[5]INPUT!#REF!</definedName>
    <definedName name="SH10L">[5]INPUT!#REF!</definedName>
    <definedName name="SH10R" localSheetId="10">[5]INPUT!#REF!</definedName>
    <definedName name="SH10R">[5]INPUT!#REF!</definedName>
    <definedName name="SH3L" localSheetId="10">[5]INPUT!#REF!</definedName>
    <definedName name="SH3L">[5]INPUT!#REF!</definedName>
    <definedName name="SH3R" localSheetId="10">[5]INPUT!#REF!</definedName>
    <definedName name="SH3R">[5]INPUT!#REF!</definedName>
    <definedName name="SH4L" localSheetId="10">[5]INPUT!#REF!</definedName>
    <definedName name="SH4L">[5]INPUT!#REF!</definedName>
    <definedName name="SH4R" localSheetId="10">[5]INPUT!#REF!</definedName>
    <definedName name="SH4R">[5]INPUT!#REF!</definedName>
    <definedName name="SH5L" localSheetId="10">[5]INPUT!#REF!</definedName>
    <definedName name="SH5L">[5]INPUT!#REF!</definedName>
    <definedName name="SH5R" localSheetId="10">[5]INPUT!#REF!</definedName>
    <definedName name="SH5R">[5]INPUT!#REF!</definedName>
    <definedName name="SH6L" localSheetId="10">[5]INPUT!#REF!</definedName>
    <definedName name="SH6L">[5]INPUT!#REF!</definedName>
    <definedName name="SH6R" localSheetId="10">[5]INPUT!#REF!</definedName>
    <definedName name="SH6R">[5]INPUT!#REF!</definedName>
    <definedName name="SH7L" localSheetId="10">[5]INPUT!#REF!</definedName>
    <definedName name="SH7L">[5]INPUT!#REF!</definedName>
    <definedName name="SH7R" localSheetId="10">[5]INPUT!#REF!</definedName>
    <definedName name="SH7R">[5]INPUT!#REF!</definedName>
    <definedName name="SH8L" localSheetId="10">[5]INPUT!#REF!</definedName>
    <definedName name="SH8L">[5]INPUT!#REF!</definedName>
    <definedName name="SH8R" localSheetId="10">[5]INPUT!#REF!</definedName>
    <definedName name="SH8R">[5]INPUT!#REF!</definedName>
    <definedName name="SH9L" localSheetId="10">[5]INPUT!#REF!</definedName>
    <definedName name="SH9L">[5]INPUT!#REF!</definedName>
    <definedName name="SH9R" localSheetId="10">[5]INPUT!#REF!</definedName>
    <definedName name="SH9R">[5]INPUT!#REF!</definedName>
    <definedName name="SHE">#REF!</definedName>
    <definedName name="SHOE10L" localSheetId="10">[7]INPUT!#REF!</definedName>
    <definedName name="SHOE10L">[7]INPUT!#REF!</definedName>
    <definedName name="SHOE10R" localSheetId="10">[7]INPUT!#REF!</definedName>
    <definedName name="SHOE10R">[7]INPUT!#REF!</definedName>
    <definedName name="SHOE3L" localSheetId="10">[7]INPUT!#REF!</definedName>
    <definedName name="SHOE3L">[7]INPUT!#REF!</definedName>
    <definedName name="SHOE3R" localSheetId="10">[7]INPUT!#REF!</definedName>
    <definedName name="SHOE3R">[7]INPUT!#REF!</definedName>
    <definedName name="SHOE4L" localSheetId="10">[7]INPUT!#REF!</definedName>
    <definedName name="SHOE4L">[7]INPUT!#REF!</definedName>
    <definedName name="SHOE4R" localSheetId="10">[7]INPUT!#REF!</definedName>
    <definedName name="SHOE4R">[7]INPUT!#REF!</definedName>
    <definedName name="SHOE5L" localSheetId="10">[7]INPUT!#REF!</definedName>
    <definedName name="SHOE5L">[7]INPUT!#REF!</definedName>
    <definedName name="SHOE5R" localSheetId="10">[7]INPUT!#REF!</definedName>
    <definedName name="SHOE5R">[7]INPUT!#REF!</definedName>
    <definedName name="SHOE6L" localSheetId="10">[7]INPUT!#REF!</definedName>
    <definedName name="SHOE6L">[7]INPUT!#REF!</definedName>
    <definedName name="SHOE6R" localSheetId="10">[7]INPUT!#REF!</definedName>
    <definedName name="SHOE6R">[7]INPUT!#REF!</definedName>
    <definedName name="SHOE7L" localSheetId="10">[7]INPUT!#REF!</definedName>
    <definedName name="SHOE7L">[7]INPUT!#REF!</definedName>
    <definedName name="SHOE7R" localSheetId="10">[7]INPUT!#REF!</definedName>
    <definedName name="SHOE7R">[7]INPUT!#REF!</definedName>
    <definedName name="SHOE8L" localSheetId="10">[7]INPUT!#REF!</definedName>
    <definedName name="SHOE8L">[7]INPUT!#REF!</definedName>
    <definedName name="SHOE8R" localSheetId="10">[7]INPUT!#REF!</definedName>
    <definedName name="SHOE8R">[7]INPUT!#REF!</definedName>
    <definedName name="SHOE9L" localSheetId="10">[7]INPUT!#REF!</definedName>
    <definedName name="SHOE9L">[7]INPUT!#REF!</definedName>
    <definedName name="SHOE9R" localSheetId="10">[7]INPUT!#REF!</definedName>
    <definedName name="SHOE9R">[7]INPUT!#REF!</definedName>
    <definedName name="SHT">#REF!</definedName>
    <definedName name="sinchook">#REF!</definedName>
    <definedName name="SK">#REF!</definedName>
    <definedName name="SK10L" localSheetId="10">[7]INPUT!#REF!</definedName>
    <definedName name="SK10L">[7]INPUT!#REF!</definedName>
    <definedName name="SK10R" localSheetId="10">[7]INPUT!#REF!</definedName>
    <definedName name="SK10R">[7]INPUT!#REF!</definedName>
    <definedName name="SK3L" localSheetId="10">[7]INPUT!#REF!</definedName>
    <definedName name="SK3L">[7]INPUT!#REF!</definedName>
    <definedName name="SK3R" localSheetId="10">[7]INPUT!#REF!</definedName>
    <definedName name="SK3R">[7]INPUT!#REF!</definedName>
    <definedName name="SK4L" localSheetId="10">[7]INPUT!#REF!</definedName>
    <definedName name="SK4L">[7]INPUT!#REF!</definedName>
    <definedName name="SK4R" localSheetId="10">[7]INPUT!#REF!</definedName>
    <definedName name="SK4R">[7]INPUT!#REF!</definedName>
    <definedName name="SK5L" localSheetId="10">[7]INPUT!#REF!</definedName>
    <definedName name="SK5L">[7]INPUT!#REF!</definedName>
    <definedName name="SK5R" localSheetId="10">[7]INPUT!#REF!</definedName>
    <definedName name="SK5R">[7]INPUT!#REF!</definedName>
    <definedName name="SK6L" localSheetId="10">[7]INPUT!#REF!</definedName>
    <definedName name="SK6L">[7]INPUT!#REF!</definedName>
    <definedName name="SK6R" localSheetId="10">[7]INPUT!#REF!</definedName>
    <definedName name="SK6R">[7]INPUT!#REF!</definedName>
    <definedName name="SK7L" localSheetId="10">[7]INPUT!#REF!</definedName>
    <definedName name="SK7L">[7]INPUT!#REF!</definedName>
    <definedName name="SK7R" localSheetId="10">[7]INPUT!#REF!</definedName>
    <definedName name="SK7R">[7]INPUT!#REF!</definedName>
    <definedName name="SK8L" localSheetId="10">[7]INPUT!#REF!</definedName>
    <definedName name="SK8L">[7]INPUT!#REF!</definedName>
    <definedName name="SK8R" localSheetId="10">[7]INPUT!#REF!</definedName>
    <definedName name="SK8R">[7]INPUT!#REF!</definedName>
    <definedName name="SK9L" localSheetId="10">[7]INPUT!#REF!</definedName>
    <definedName name="SK9L">[7]INPUT!#REF!</definedName>
    <definedName name="SK9R" localSheetId="10">[7]INPUT!#REF!</definedName>
    <definedName name="SK9R">[7]INPUT!#REF!</definedName>
    <definedName name="SKE">#REF!</definedName>
    <definedName name="SKE10L" localSheetId="10">[7]INPUT!#REF!</definedName>
    <definedName name="SKE10L">[7]INPUT!#REF!</definedName>
    <definedName name="SKE10R" localSheetId="10">[7]INPUT!#REF!</definedName>
    <definedName name="SKE10R">[7]INPUT!#REF!</definedName>
    <definedName name="SKE3L" localSheetId="10">[7]INPUT!#REF!</definedName>
    <definedName name="SKE3L">[7]INPUT!#REF!</definedName>
    <definedName name="SKE3R" localSheetId="10">[7]INPUT!#REF!</definedName>
    <definedName name="SKE3R">[7]INPUT!#REF!</definedName>
    <definedName name="SKE4L" localSheetId="10">[7]INPUT!#REF!</definedName>
    <definedName name="SKE4L">[7]INPUT!#REF!</definedName>
    <definedName name="SKE4R" localSheetId="10">[7]INPUT!#REF!</definedName>
    <definedName name="SKE4R">[7]INPUT!#REF!</definedName>
    <definedName name="SKE5L" localSheetId="10">[7]INPUT!#REF!</definedName>
    <definedName name="SKE5L">[7]INPUT!#REF!</definedName>
    <definedName name="SKE5R" localSheetId="10">[7]INPUT!#REF!</definedName>
    <definedName name="SKE5R">[7]INPUT!#REF!</definedName>
    <definedName name="SKE6L" localSheetId="10">[7]INPUT!#REF!</definedName>
    <definedName name="SKE6L">[7]INPUT!#REF!</definedName>
    <definedName name="SKE6R" localSheetId="10">[7]INPUT!#REF!</definedName>
    <definedName name="SKE6R">[7]INPUT!#REF!</definedName>
    <definedName name="SKE7L" localSheetId="10">[7]INPUT!#REF!</definedName>
    <definedName name="SKE7L">[7]INPUT!#REF!</definedName>
    <definedName name="SKE7R" localSheetId="10">[7]INPUT!#REF!</definedName>
    <definedName name="SKE7R">[7]INPUT!#REF!</definedName>
    <definedName name="SKE8L" localSheetId="10">[7]INPUT!#REF!</definedName>
    <definedName name="SKE8L">[7]INPUT!#REF!</definedName>
    <definedName name="SKE8R" localSheetId="10">[7]INPUT!#REF!</definedName>
    <definedName name="SKE8R">[7]INPUT!#REF!</definedName>
    <definedName name="SKE9L" localSheetId="10">[7]INPUT!#REF!</definedName>
    <definedName name="SKE9L">[7]INPUT!#REF!</definedName>
    <definedName name="SKE9R" localSheetId="10">[7]INPUT!#REF!</definedName>
    <definedName name="SKE9R">[7]INPUT!#REF!</definedName>
    <definedName name="SKEW">#REF!</definedName>
    <definedName name="SKIN">#REF!</definedName>
    <definedName name="SLAB1">#REF!</definedName>
    <definedName name="SLAB2">#REF!</definedName>
    <definedName name="SLAB3">#REF!</definedName>
    <definedName name="SMP">#REF!</definedName>
    <definedName name="SPA">#REF!</definedName>
    <definedName name="SS">[27]일위목록!$A$1:$IV$2</definedName>
    <definedName name="SS10L" localSheetId="10">[7]INPUT!#REF!</definedName>
    <definedName name="SS10L">[7]INPUT!#REF!</definedName>
    <definedName name="SS10TR" localSheetId="10">[7]INPUT!#REF!</definedName>
    <definedName name="SS10TR">[7]INPUT!#REF!</definedName>
    <definedName name="SS3L" localSheetId="10">[7]INPUT!#REF!</definedName>
    <definedName name="SS3L">[7]INPUT!#REF!</definedName>
    <definedName name="SS3R" localSheetId="10">[7]INPUT!#REF!</definedName>
    <definedName name="SS3R">[7]INPUT!#REF!</definedName>
    <definedName name="SS4L" localSheetId="10">[7]INPUT!#REF!</definedName>
    <definedName name="SS4L">[7]INPUT!#REF!</definedName>
    <definedName name="SS4R" localSheetId="10">[7]INPUT!#REF!</definedName>
    <definedName name="SS4R">[7]INPUT!#REF!</definedName>
    <definedName name="SS5L" localSheetId="10">[7]INPUT!#REF!</definedName>
    <definedName name="SS5L">[7]INPUT!#REF!</definedName>
    <definedName name="SS5R" localSheetId="10">[7]INPUT!#REF!</definedName>
    <definedName name="SS5R">[7]INPUT!#REF!</definedName>
    <definedName name="SS6L" localSheetId="10">[7]INPUT!#REF!</definedName>
    <definedName name="SS6L">[7]INPUT!#REF!</definedName>
    <definedName name="SS6R" localSheetId="10">[7]INPUT!#REF!</definedName>
    <definedName name="SS6R">[7]INPUT!#REF!</definedName>
    <definedName name="SS7L" localSheetId="10">[7]INPUT!#REF!</definedName>
    <definedName name="SS7L">[7]INPUT!#REF!</definedName>
    <definedName name="SS7R" localSheetId="10">[7]INPUT!#REF!</definedName>
    <definedName name="SS7R">[7]INPUT!#REF!</definedName>
    <definedName name="SS8L" localSheetId="10">[7]INPUT!#REF!</definedName>
    <definedName name="SS8L">[7]INPUT!#REF!</definedName>
    <definedName name="SS8R" localSheetId="10">[7]INPUT!#REF!</definedName>
    <definedName name="SS8R">[7]INPUT!#REF!</definedName>
    <definedName name="SS9L" localSheetId="10">[7]INPUT!#REF!</definedName>
    <definedName name="SS9L">[7]INPUT!#REF!</definedName>
    <definedName name="SS9R" localSheetId="10">[7]INPUT!#REF!</definedName>
    <definedName name="SS9R">[7]INPUT!#REF!</definedName>
    <definedName name="SSC10L" localSheetId="10">[7]INPUT!#REF!</definedName>
    <definedName name="SSC10L">[7]INPUT!#REF!</definedName>
    <definedName name="SSC10R" localSheetId="10">[7]INPUT!#REF!</definedName>
    <definedName name="SSC10R">[7]INPUT!#REF!</definedName>
    <definedName name="SSC3L" localSheetId="10">[7]INPUT!#REF!</definedName>
    <definedName name="SSC3L">[7]INPUT!#REF!</definedName>
    <definedName name="SSC3R" localSheetId="10">[7]INPUT!#REF!</definedName>
    <definedName name="SSC3R">[7]INPUT!#REF!</definedName>
    <definedName name="SSC4L" localSheetId="10">[7]INPUT!#REF!</definedName>
    <definedName name="SSC4L">[7]INPUT!#REF!</definedName>
    <definedName name="SSC4R" localSheetId="10">[7]INPUT!#REF!</definedName>
    <definedName name="SSC4R">[7]INPUT!#REF!</definedName>
    <definedName name="SSC5L" localSheetId="10">[7]INPUT!#REF!</definedName>
    <definedName name="SSC5L">[7]INPUT!#REF!</definedName>
    <definedName name="SSC5R" localSheetId="10">[7]INPUT!#REF!</definedName>
    <definedName name="SSC5R">[7]INPUT!#REF!</definedName>
    <definedName name="SSC6L" localSheetId="10">[7]INPUT!#REF!</definedName>
    <definedName name="SSC6L">[7]INPUT!#REF!</definedName>
    <definedName name="SSC6R" localSheetId="10">[7]INPUT!#REF!</definedName>
    <definedName name="SSC6R">[7]INPUT!#REF!</definedName>
    <definedName name="SSC7L" localSheetId="10">[7]INPUT!#REF!</definedName>
    <definedName name="SSC7L">[7]INPUT!#REF!</definedName>
    <definedName name="SSC7R" localSheetId="10">[7]INPUT!#REF!</definedName>
    <definedName name="SSC7R">[7]INPUT!#REF!</definedName>
    <definedName name="SSC8L" localSheetId="10">[7]INPUT!#REF!</definedName>
    <definedName name="SSC8L">[7]INPUT!#REF!</definedName>
    <definedName name="SSC8R" localSheetId="10">[7]INPUT!#REF!</definedName>
    <definedName name="SSC8R">[7]INPUT!#REF!</definedName>
    <definedName name="SSC9L" localSheetId="10">[7]INPUT!#REF!</definedName>
    <definedName name="SSC9L">[7]INPUT!#REF!</definedName>
    <definedName name="SSC9R" localSheetId="10">[7]INPUT!#REF!</definedName>
    <definedName name="SSC9R">[7]INPUT!#REF!</definedName>
    <definedName name="sss" localSheetId="10" hidden="1">#REF!</definedName>
    <definedName name="sss" localSheetId="9" hidden="1">#REF!</definedName>
    <definedName name="sss" localSheetId="13" hidden="1">#REF!</definedName>
    <definedName name="sss" localSheetId="15" hidden="1">#REF!</definedName>
    <definedName name="sss" localSheetId="8" hidden="1">#REF!</definedName>
    <definedName name="sss" hidden="1">{#N/A,#N/A,FALSE,"전력간선"}</definedName>
    <definedName name="SSSS">#REF!</definedName>
    <definedName name="sssss">#REF!</definedName>
    <definedName name="SST10L" localSheetId="10">[7]INPUT!#REF!</definedName>
    <definedName name="SST10L">[7]INPUT!#REF!</definedName>
    <definedName name="SST10R" localSheetId="10">[7]INPUT!#REF!</definedName>
    <definedName name="SST10R">[7]INPUT!#REF!</definedName>
    <definedName name="SST3L" localSheetId="10">[7]INPUT!#REF!</definedName>
    <definedName name="SST3L">[7]INPUT!#REF!</definedName>
    <definedName name="SST3R" localSheetId="10">[7]INPUT!#REF!</definedName>
    <definedName name="SST3R">[7]INPUT!#REF!</definedName>
    <definedName name="SST4L" localSheetId="10">[7]INPUT!#REF!</definedName>
    <definedName name="SST4L">[7]INPUT!#REF!</definedName>
    <definedName name="SST4R" localSheetId="10">[7]INPUT!#REF!</definedName>
    <definedName name="SST4R">[7]INPUT!#REF!</definedName>
    <definedName name="SST5L" localSheetId="10">[7]INPUT!#REF!</definedName>
    <definedName name="SST5L">[7]INPUT!#REF!</definedName>
    <definedName name="SST5R" localSheetId="10">[7]INPUT!#REF!</definedName>
    <definedName name="SST5R">[7]INPUT!#REF!</definedName>
    <definedName name="SST6L" localSheetId="10">[7]INPUT!#REF!</definedName>
    <definedName name="SST6L">[7]INPUT!#REF!</definedName>
    <definedName name="SST6R" localSheetId="10">[7]INPUT!#REF!</definedName>
    <definedName name="SST6R">[7]INPUT!#REF!</definedName>
    <definedName name="SST7L" localSheetId="10">[7]INPUT!#REF!</definedName>
    <definedName name="SST7L">[7]INPUT!#REF!</definedName>
    <definedName name="SST7R" localSheetId="10">[7]INPUT!#REF!</definedName>
    <definedName name="SST7R">[7]INPUT!#REF!</definedName>
    <definedName name="SST8L" localSheetId="10">[7]INPUT!#REF!</definedName>
    <definedName name="SST8L">[7]INPUT!#REF!</definedName>
    <definedName name="SST8R" localSheetId="10">[7]INPUT!#REF!</definedName>
    <definedName name="SST8R">[7]INPUT!#REF!</definedName>
    <definedName name="SST9L" localSheetId="10">[7]INPUT!#REF!</definedName>
    <definedName name="SST9L">[7]INPUT!#REF!</definedName>
    <definedName name="SST9R" localSheetId="10">[7]INPUT!#REF!</definedName>
    <definedName name="SST9R">[7]INPUT!#REF!</definedName>
    <definedName name="SSZ10XL" localSheetId="10">[7]INPUT!#REF!</definedName>
    <definedName name="SSZ10XL">[7]INPUT!#REF!</definedName>
    <definedName name="SSZ10XR" localSheetId="10">[7]INPUT!#REF!</definedName>
    <definedName name="SSZ10XR">[7]INPUT!#REF!</definedName>
    <definedName name="SSZ10YL" localSheetId="10">[7]INPUT!#REF!</definedName>
    <definedName name="SSZ10YL">[7]INPUT!#REF!</definedName>
    <definedName name="SSZ10YR" localSheetId="10">[7]INPUT!#REF!</definedName>
    <definedName name="SSZ10YR">[7]INPUT!#REF!</definedName>
    <definedName name="SSZ3XL" localSheetId="10">[7]INPUT!#REF!</definedName>
    <definedName name="SSZ3XL">[7]INPUT!#REF!</definedName>
    <definedName name="SSZ3XR" localSheetId="10">[7]INPUT!#REF!</definedName>
    <definedName name="SSZ3XR">[7]INPUT!#REF!</definedName>
    <definedName name="SSZ3YL" localSheetId="10">[7]INPUT!#REF!</definedName>
    <definedName name="SSZ3YL">[7]INPUT!#REF!</definedName>
    <definedName name="SSZ3YR" localSheetId="10">[7]INPUT!#REF!</definedName>
    <definedName name="SSZ3YR">[7]INPUT!#REF!</definedName>
    <definedName name="SSZ4XL" localSheetId="10">[7]INPUT!#REF!</definedName>
    <definedName name="SSZ4XL">[7]INPUT!#REF!</definedName>
    <definedName name="SSZ4XR" localSheetId="10">[7]INPUT!#REF!</definedName>
    <definedName name="SSZ4XR">[7]INPUT!#REF!</definedName>
    <definedName name="SSZ4YL" localSheetId="10">[7]INPUT!#REF!</definedName>
    <definedName name="SSZ4YL">[7]INPUT!#REF!</definedName>
    <definedName name="SSZ4YR" localSheetId="10">[7]INPUT!#REF!</definedName>
    <definedName name="SSZ4YR">[7]INPUT!#REF!</definedName>
    <definedName name="SSZ5XL" localSheetId="10">[7]INPUT!#REF!</definedName>
    <definedName name="SSZ5XL">[7]INPUT!#REF!</definedName>
    <definedName name="SSZ5XR" localSheetId="10">[7]INPUT!#REF!</definedName>
    <definedName name="SSZ5XR">[7]INPUT!#REF!</definedName>
    <definedName name="SSZ5YL" localSheetId="10">[7]INPUT!#REF!</definedName>
    <definedName name="SSZ5YL">[7]INPUT!#REF!</definedName>
    <definedName name="SSZ5YR" localSheetId="10">[7]INPUT!#REF!</definedName>
    <definedName name="SSZ5YR">[7]INPUT!#REF!</definedName>
    <definedName name="SSZ6XL" localSheetId="10">[7]INPUT!#REF!</definedName>
    <definedName name="SSZ6XL">[7]INPUT!#REF!</definedName>
    <definedName name="SSZ6XR" localSheetId="10">[7]INPUT!#REF!</definedName>
    <definedName name="SSZ6XR">[7]INPUT!#REF!</definedName>
    <definedName name="SSZ6YL" localSheetId="10">[7]INPUT!#REF!</definedName>
    <definedName name="SSZ6YL">[7]INPUT!#REF!</definedName>
    <definedName name="SSZ6YR" localSheetId="10">[7]INPUT!#REF!</definedName>
    <definedName name="SSZ6YR">[7]INPUT!#REF!</definedName>
    <definedName name="SSZ7XL" localSheetId="10">[7]INPUT!#REF!</definedName>
    <definedName name="SSZ7XL">[7]INPUT!#REF!</definedName>
    <definedName name="SSZ7XR" localSheetId="10">[7]INPUT!#REF!</definedName>
    <definedName name="SSZ7XR">[7]INPUT!#REF!</definedName>
    <definedName name="SSZ7YL" localSheetId="10">[7]INPUT!#REF!</definedName>
    <definedName name="SSZ7YL">[7]INPUT!#REF!</definedName>
    <definedName name="SSZ7YR" localSheetId="10">[7]INPUT!#REF!</definedName>
    <definedName name="SSZ7YR">[7]INPUT!#REF!</definedName>
    <definedName name="SSZ8XL" localSheetId="10">[7]INPUT!#REF!</definedName>
    <definedName name="SSZ8XL">[7]INPUT!#REF!</definedName>
    <definedName name="SSZ8XR" localSheetId="10">[7]INPUT!#REF!</definedName>
    <definedName name="SSZ8XR">[7]INPUT!#REF!</definedName>
    <definedName name="SSZ8YL" localSheetId="10">[7]INPUT!#REF!</definedName>
    <definedName name="SSZ8YL">[7]INPUT!#REF!</definedName>
    <definedName name="SSZ8YR" localSheetId="10">[7]INPUT!#REF!</definedName>
    <definedName name="SSZ8YR">[7]INPUT!#REF!</definedName>
    <definedName name="SSZ9XL" localSheetId="10">[7]INPUT!#REF!</definedName>
    <definedName name="SSZ9XL">[7]INPUT!#REF!</definedName>
    <definedName name="SSZ9XR" localSheetId="10">[7]INPUT!#REF!</definedName>
    <definedName name="SSZ9XR">[7]INPUT!#REF!</definedName>
    <definedName name="SSZ9YL" localSheetId="10">[7]INPUT!#REF!</definedName>
    <definedName name="SSZ9YL">[7]INPUT!#REF!</definedName>
    <definedName name="SSZ9YR" localSheetId="10">[7]INPUT!#REF!</definedName>
    <definedName name="SSZ9YR">[7]INPUT!#REF!</definedName>
    <definedName name="SSZQ10L" localSheetId="10">[7]INPUT!#REF!</definedName>
    <definedName name="SSZQ10L">[7]INPUT!#REF!</definedName>
    <definedName name="SSZQ10R" localSheetId="10">[7]INPUT!#REF!</definedName>
    <definedName name="SSZQ10R">[7]INPUT!#REF!</definedName>
    <definedName name="SSZQ3L" localSheetId="10">[7]INPUT!#REF!</definedName>
    <definedName name="SSZQ3L">[7]INPUT!#REF!</definedName>
    <definedName name="SSZQ3R" localSheetId="10">[7]INPUT!#REF!</definedName>
    <definedName name="SSZQ3R">[7]INPUT!#REF!</definedName>
    <definedName name="SSZQ4L" localSheetId="10">[7]INPUT!#REF!</definedName>
    <definedName name="SSZQ4L">[7]INPUT!#REF!</definedName>
    <definedName name="SSZQ4R" localSheetId="10">[7]INPUT!#REF!</definedName>
    <definedName name="SSZQ4R">[7]INPUT!#REF!</definedName>
    <definedName name="SSZQ5L" localSheetId="10">[7]INPUT!#REF!</definedName>
    <definedName name="SSZQ5L">[7]INPUT!#REF!</definedName>
    <definedName name="SSZQ5R" localSheetId="10">[7]INPUT!#REF!</definedName>
    <definedName name="SSZQ5R">[7]INPUT!#REF!</definedName>
    <definedName name="SSZQ6L" localSheetId="10">[7]INPUT!#REF!</definedName>
    <definedName name="SSZQ6L">[7]INPUT!#REF!</definedName>
    <definedName name="SSZQ6R" localSheetId="10">[7]INPUT!#REF!</definedName>
    <definedName name="SSZQ6R">[7]INPUT!#REF!</definedName>
    <definedName name="SSZQ7L" localSheetId="10">[7]INPUT!#REF!</definedName>
    <definedName name="SSZQ7L">[7]INPUT!#REF!</definedName>
    <definedName name="SSZQ7R" localSheetId="10">[7]INPUT!#REF!</definedName>
    <definedName name="SSZQ7R">[7]INPUT!#REF!</definedName>
    <definedName name="SSZQ8L" localSheetId="10">[7]INPUT!#REF!</definedName>
    <definedName name="SSZQ8L">[7]INPUT!#REF!</definedName>
    <definedName name="SSZQ8R" localSheetId="10">[7]INPUT!#REF!</definedName>
    <definedName name="SSZQ8R">[7]INPUT!#REF!</definedName>
    <definedName name="SSZQ9L" localSheetId="10">[7]INPUT!#REF!</definedName>
    <definedName name="SSZQ9L">[7]INPUT!#REF!</definedName>
    <definedName name="SSZQ9R" localSheetId="10">[7]INPUT!#REF!</definedName>
    <definedName name="SSZQ9R">[7]INPUT!#REF!</definedName>
    <definedName name="ST">#REF!</definedName>
    <definedName name="STOWH" localSheetId="10">#REF!</definedName>
    <definedName name="STOWH">#REF!</definedName>
    <definedName name="SUM10L" localSheetId="10">[5]INPUT!#REF!</definedName>
    <definedName name="SUM10L">[5]INPUT!#REF!</definedName>
    <definedName name="SUM10R" localSheetId="10">[5]INPUT!#REF!</definedName>
    <definedName name="SUM10R">[5]INPUT!#REF!</definedName>
    <definedName name="SUM3L" localSheetId="10">[5]INPUT!#REF!</definedName>
    <definedName name="SUM3L">[5]INPUT!#REF!</definedName>
    <definedName name="SUM3R" localSheetId="10">[5]INPUT!#REF!</definedName>
    <definedName name="SUM3R">[5]INPUT!#REF!</definedName>
    <definedName name="SUM4L" localSheetId="10">[5]INPUT!#REF!</definedName>
    <definedName name="SUM4L">[5]INPUT!#REF!</definedName>
    <definedName name="SUM4R" localSheetId="10">[5]INPUT!#REF!</definedName>
    <definedName name="SUM4R">[5]INPUT!#REF!</definedName>
    <definedName name="SUM5L" localSheetId="10">[5]INPUT!#REF!</definedName>
    <definedName name="SUM5L">[5]INPUT!#REF!</definedName>
    <definedName name="SUM5R" localSheetId="10">[5]INPUT!#REF!</definedName>
    <definedName name="SUM5R">[5]INPUT!#REF!</definedName>
    <definedName name="SUM6L" localSheetId="10">[5]INPUT!#REF!</definedName>
    <definedName name="SUM6L">[5]INPUT!#REF!</definedName>
    <definedName name="SUM6R" localSheetId="10">[5]INPUT!#REF!</definedName>
    <definedName name="SUM6R">[5]INPUT!#REF!</definedName>
    <definedName name="SUM7L" localSheetId="10">[5]INPUT!#REF!</definedName>
    <definedName name="SUM7L">[5]INPUT!#REF!</definedName>
    <definedName name="SUM7R" localSheetId="10">[5]INPUT!#REF!</definedName>
    <definedName name="SUM7R">[5]INPUT!#REF!</definedName>
    <definedName name="SUM8L" localSheetId="10">[5]INPUT!#REF!</definedName>
    <definedName name="SUM8L">[5]INPUT!#REF!</definedName>
    <definedName name="SUM8R" localSheetId="10">[5]INPUT!#REF!</definedName>
    <definedName name="SUM8R">[5]INPUT!#REF!</definedName>
    <definedName name="SUM9L" localSheetId="10">[5]INPUT!#REF!</definedName>
    <definedName name="SUM9L">[5]INPUT!#REF!</definedName>
    <definedName name="SUM9R" localSheetId="10">[5]INPUT!#REF!</definedName>
    <definedName name="SUM9R">[5]INPUT!#REF!</definedName>
    <definedName name="SUP">#REF!</definedName>
    <definedName name="SWH.1" localSheetId="10">#REF!</definedName>
    <definedName name="SWH.1">#REF!</definedName>
    <definedName name="SWH.2" localSheetId="10">#REF!</definedName>
    <definedName name="SWH.2">#REF!</definedName>
    <definedName name="SWH.3" localSheetId="10">#REF!</definedName>
    <definedName name="SWH.3">#REF!</definedName>
    <definedName name="SWL">#REF!</definedName>
    <definedName name="SWR">#REF!</definedName>
    <definedName name="T" localSheetId="10">[9]교각1!#REF!</definedName>
    <definedName name="T">[9]교각1!#REF!</definedName>
    <definedName name="T10L" localSheetId="10">[5]INPUT!#REF!</definedName>
    <definedName name="T10L">[5]INPUT!#REF!</definedName>
    <definedName name="T10R" localSheetId="10">[5]INPUT!#REF!</definedName>
    <definedName name="T10R">[5]INPUT!#REF!</definedName>
    <definedName name="t1a1p">#REF!</definedName>
    <definedName name="t1a1t">#REF!</definedName>
    <definedName name="t1a2p">#REF!</definedName>
    <definedName name="t1a2t">#REF!</definedName>
    <definedName name="T1L">[5]INPUT!$C$3</definedName>
    <definedName name="T1R">[5]INPUT!$E$3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L">[5]INPUT!$C$18</definedName>
    <definedName name="T2R">[5]INPUT!$E$18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L" localSheetId="10">[5]INPUT!#REF!</definedName>
    <definedName name="T3L">[5]INPUT!#REF!</definedName>
    <definedName name="T3R" localSheetId="10">[5]INPUT!#REF!</definedName>
    <definedName name="T3R">[5]INPUT!#REF!</definedName>
    <definedName name="T3S">#REF!</definedName>
    <definedName name="T4L" localSheetId="10">[5]INPUT!#REF!</definedName>
    <definedName name="T4L">[5]INPUT!#REF!</definedName>
    <definedName name="T4R" localSheetId="10">[5]INPUT!#REF!</definedName>
    <definedName name="T4R">[5]INPUT!#REF!</definedName>
    <definedName name="T5L" localSheetId="10">[5]INPUT!#REF!</definedName>
    <definedName name="T5L">[5]INPUT!#REF!</definedName>
    <definedName name="T5R" localSheetId="10">[5]INPUT!#REF!</definedName>
    <definedName name="T5R">[5]INPUT!#REF!</definedName>
    <definedName name="T6L" localSheetId="10">[5]INPUT!#REF!</definedName>
    <definedName name="T6L">[5]INPUT!#REF!</definedName>
    <definedName name="T6R" localSheetId="10">[5]INPUT!#REF!</definedName>
    <definedName name="T6R">[5]INPUT!#REF!</definedName>
    <definedName name="T7L" localSheetId="10">[5]INPUT!#REF!</definedName>
    <definedName name="T7L">[5]INPUT!#REF!</definedName>
    <definedName name="T7R" localSheetId="10">[5]INPUT!#REF!</definedName>
    <definedName name="T7R">[5]INPUT!#REF!</definedName>
    <definedName name="T8L" localSheetId="10">[5]INPUT!#REF!</definedName>
    <definedName name="T8L">[5]INPUT!#REF!</definedName>
    <definedName name="T8R" localSheetId="10">[5]INPUT!#REF!</definedName>
    <definedName name="T8R">[5]INPUT!#REF!</definedName>
    <definedName name="T9L" localSheetId="10">[5]INPUT!#REF!</definedName>
    <definedName name="T9L">[5]INPUT!#REF!</definedName>
    <definedName name="T9R" localSheetId="10">[5]INPUT!#REF!</definedName>
    <definedName name="T9R">[5]INPUT!#REF!</definedName>
    <definedName name="TA1P">#REF!</definedName>
    <definedName name="ta1t">#REF!</definedName>
    <definedName name="ta2p">#REF!</definedName>
    <definedName name="ta2t">#REF!</definedName>
    <definedName name="TAK">#REF!</definedName>
    <definedName name="TBM">#REF!</definedName>
    <definedName name="text1" localSheetId="10">[28]가도공!#REF!</definedName>
    <definedName name="text1">[28]가도공!#REF!</definedName>
    <definedName name="TITLES_PRINT">#REF!</definedName>
    <definedName name="TKH" localSheetId="10">#REF!</definedName>
    <definedName name="TKH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TT">#REF!</definedName>
    <definedName name="ttttt">[29]총괄내역서!$A$2:$M$29</definedName>
    <definedName name="TW">#REF!</definedName>
    <definedName name="TWI" localSheetId="10">#REF!</definedName>
    <definedName name="TWI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 localSheetId="10">#REF!</definedName>
    <definedName name="TYB">#REF!</definedName>
    <definedName name="TYPE">#REF!</definedName>
    <definedName name="TYPE1">#REF!</definedName>
    <definedName name="TYPE2">#REF!</definedName>
    <definedName name="U" localSheetId="10">[14]대치판정!#REF!</definedName>
    <definedName name="U">[14]대치판정!#REF!</definedName>
    <definedName name="UJI">[30]DATE!$I$24:$I$85</definedName>
    <definedName name="USD">#REF!</definedName>
    <definedName name="uu">#REF!</definedName>
    <definedName name="u측구">#REF!</definedName>
    <definedName name="u형측구">'[31]ABUT수량-A1'!$T$25</definedName>
    <definedName name="V">[32]지장물C!$H$5</definedName>
    <definedName name="VVV">#REF!</definedName>
    <definedName name="W" localSheetId="10">'[33]토사(PE)'!#REF!</definedName>
    <definedName name="W">'[33]토사(PE)'!#REF!</definedName>
    <definedName name="W10L" localSheetId="10">[5]INPUT!#REF!</definedName>
    <definedName name="W10L">[5]INPUT!#REF!</definedName>
    <definedName name="W10R" localSheetId="10">[5]INPUT!#REF!</definedName>
    <definedName name="W10R">[5]INPUT!#REF!</definedName>
    <definedName name="W3L" localSheetId="10">[5]INPUT!#REF!</definedName>
    <definedName name="W3L">[5]INPUT!#REF!</definedName>
    <definedName name="W3R" localSheetId="10">[5]INPUT!#REF!</definedName>
    <definedName name="W3R">[5]INPUT!#REF!</definedName>
    <definedName name="W4L" localSheetId="10">[5]INPUT!#REF!</definedName>
    <definedName name="W4L">[5]INPUT!#REF!</definedName>
    <definedName name="W4R" localSheetId="10">[5]INPUT!#REF!</definedName>
    <definedName name="W4R">[5]INPUT!#REF!</definedName>
    <definedName name="W5L" localSheetId="10">[5]INPUT!#REF!</definedName>
    <definedName name="W5L">[5]INPUT!#REF!</definedName>
    <definedName name="W5R" localSheetId="10">[5]INPUT!#REF!</definedName>
    <definedName name="W5R">[5]INPUT!#REF!</definedName>
    <definedName name="W6L" localSheetId="10">[5]INPUT!#REF!</definedName>
    <definedName name="W6L">[5]INPUT!#REF!</definedName>
    <definedName name="W6R" localSheetId="10">[5]INPUT!#REF!</definedName>
    <definedName name="W6R">[5]INPUT!#REF!</definedName>
    <definedName name="W7L" localSheetId="10">[5]INPUT!#REF!</definedName>
    <definedName name="W7L">[5]INPUT!#REF!</definedName>
    <definedName name="W7R" localSheetId="10">[5]INPUT!#REF!</definedName>
    <definedName name="W7R">[5]INPUT!#REF!</definedName>
    <definedName name="W8L" localSheetId="10">[5]INPUT!#REF!</definedName>
    <definedName name="W8L">[5]INPUT!#REF!</definedName>
    <definedName name="W8R" localSheetId="10">[5]INPUT!#REF!</definedName>
    <definedName name="W8R">[5]INPUT!#REF!</definedName>
    <definedName name="W9L" localSheetId="10">[5]INPUT!#REF!</definedName>
    <definedName name="W9L">[5]INPUT!#REF!</definedName>
    <definedName name="W9R" localSheetId="10">[5]INPUT!#REF!</definedName>
    <definedName name="W9R">[5]INPUT!#REF!</definedName>
    <definedName name="WA" localSheetId="10">[9]교각1!#REF!</definedName>
    <definedName name="WA">[9]교각1!#REF!</definedName>
    <definedName name="WB" localSheetId="10">#REF!</definedName>
    <definedName name="WB">#REF!</definedName>
    <definedName name="WB.1">#REF!</definedName>
    <definedName name="WB.2">#REF!</definedName>
    <definedName name="WB.3">#REF!</definedName>
    <definedName name="WC" localSheetId="10">#REF!</definedName>
    <definedName name="WC">#REF!</definedName>
    <definedName name="WF" localSheetId="10">#REF!</definedName>
    <definedName name="WF">#REF!</definedName>
    <definedName name="WH" localSheetId="10">#REF!</definedName>
    <definedName name="WH">#REF!</definedName>
    <definedName name="WH.1">#REF!</definedName>
    <definedName name="WH.2">#REF!</definedName>
    <definedName name="WH.3">#REF!</definedName>
    <definedName name="WL" localSheetId="10">[9]교각1!#REF!</definedName>
    <definedName name="WL">[9]교각1!#REF!</definedName>
    <definedName name="WN" localSheetId="10">[9]교각1!#REF!</definedName>
    <definedName name="WN">[9]교각1!#REF!</definedName>
    <definedName name="wrn.교육청." hidden="1">{#N/A,#N/A,FALSE,"전력간선"}</definedName>
    <definedName name="wrn.전열선출서." localSheetId="10" hidden="1">{#N/A,#N/A,FALSE,"전열산출서"}</definedName>
    <definedName name="wrn.전열선출서." localSheetId="9" hidden="1">{#N/A,#N/A,FALSE,"전열산출서"}</definedName>
    <definedName name="wrn.전열선출서." localSheetId="13" hidden="1">{#N/A,#N/A,FALSE,"전열산출서"}</definedName>
    <definedName name="wrn.전열선출서." localSheetId="8" hidden="1">{#N/A,#N/A,FALSE,"전열산출서"}</definedName>
    <definedName name="wrn.전열선출서." hidden="1">{#N/A,#N/A,FALSE,"전열산출서"}</definedName>
    <definedName name="WSO">#REF!</definedName>
    <definedName name="WT">#REF!</definedName>
    <definedName name="WW">#REF!</definedName>
    <definedName name="www">#REF!</definedName>
    <definedName name="x">#REF!</definedName>
    <definedName name="X48호선_1_구조물철거집계표_국도48__List" localSheetId="10">#REF!</definedName>
    <definedName name="X48호선_1_구조물철거집계표_국도48__List">#REF!</definedName>
    <definedName name="XX">#REF!</definedName>
    <definedName name="xxx">#REF!</definedName>
    <definedName name="Y">#REF!</definedName>
    <definedName name="YA">#REF!</definedName>
    <definedName name="YH" localSheetId="10">#REF!</definedName>
    <definedName name="YH">#REF!</definedName>
    <definedName name="Z">#REF!</definedName>
    <definedName name="ㄱ">[34]중기사용료산출근거!$G$155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>'[34]단가 및 재료비'!$AA$91</definedName>
    <definedName name="가">#REF!</definedName>
    <definedName name="가.건축공사" localSheetId="10">[35]공구원가계산!#REF!</definedName>
    <definedName name="가.건축공사">[35]공구원가계산!#REF!</definedName>
    <definedName name="가.공원시설물공" localSheetId="10">[35]공구원가계산!#REF!</definedName>
    <definedName name="가.공원시설물공">[35]공구원가계산!#REF!</definedName>
    <definedName name="가1" localSheetId="10">[36]수량산출!#REF!</definedName>
    <definedName name="가1">[36]수량산출!#REF!</definedName>
    <definedName name="가건물">#REF!</definedName>
    <definedName name="가관지수링">#REF!</definedName>
    <definedName name="가노" localSheetId="10">#REF!</definedName>
    <definedName name="가노">#REF!</definedName>
    <definedName name="가몰탈">#REF!</definedName>
    <definedName name="가설공집계">#REF!</definedName>
    <definedName name="가솔린엔진12경비" localSheetId="10">[37]중기사용료산출근거!$G$5</definedName>
    <definedName name="가솔린엔진12경비" localSheetId="9">[37]중기사용료산출근거!$G$5</definedName>
    <definedName name="가솔린엔진12경비" localSheetId="13">[37]중기사용료산출근거!$G$5</definedName>
    <definedName name="가솔린엔진12경비" localSheetId="15">[37]중기사용료산출근거!$G$5</definedName>
    <definedName name="가솔린엔진12경비" localSheetId="8">[37]중기사용료산출근거!$G$5</definedName>
    <definedName name="가솔린엔진12경비">#REF!</definedName>
    <definedName name="가솔린엔진12계" localSheetId="10">[37]중기사용료산출근거!$G$14</definedName>
    <definedName name="가솔린엔진12계" localSheetId="9">[37]중기사용료산출근거!$G$14</definedName>
    <definedName name="가솔린엔진12계" localSheetId="13">[37]중기사용료산출근거!$G$14</definedName>
    <definedName name="가솔린엔진12계" localSheetId="15">[37]중기사용료산출근거!$G$14</definedName>
    <definedName name="가솔린엔진12계" localSheetId="8">[37]중기사용료산출근거!$G$14</definedName>
    <definedName name="가솔린엔진12계">#REF!</definedName>
    <definedName name="가솔린엔진12인건비" localSheetId="10">[37]중기사용료산출근거!$G$9</definedName>
    <definedName name="가솔린엔진12인건비" localSheetId="9">[37]중기사용료산출근거!$G$9</definedName>
    <definedName name="가솔린엔진12인건비" localSheetId="13">[37]중기사용료산출근거!$G$9</definedName>
    <definedName name="가솔린엔진12인건비" localSheetId="15">[37]중기사용료산출근거!$G$9</definedName>
    <definedName name="가솔린엔진12인건비" localSheetId="8">[37]중기사용료산출근거!$G$9</definedName>
    <definedName name="가솔린엔진12인건비">#REF!</definedName>
    <definedName name="가솔린엔진12재료비" localSheetId="10">[37]중기사용료산출근거!$G$13</definedName>
    <definedName name="가솔린엔진12재료비" localSheetId="9">[37]중기사용료산출근거!$G$13</definedName>
    <definedName name="가솔린엔진12재료비" localSheetId="13">[37]중기사용료산출근거!$G$13</definedName>
    <definedName name="가솔린엔진12재료비" localSheetId="15">[37]중기사용료산출근거!$G$13</definedName>
    <definedName name="가솔린엔진12재료비" localSheetId="8">[37]중기사용료산출근거!$G$13</definedName>
    <definedName name="가솔린엔진12재료비">#REF!</definedName>
    <definedName name="가스">#REF!</definedName>
    <definedName name="가시R4">#REF!</definedName>
    <definedName name="가시R4경">#REF!</definedName>
    <definedName name="가시R4노">#REF!</definedName>
    <definedName name="가시R4재">#REF!</definedName>
    <definedName name="가시나무" localSheetId="10">'[38]자재단가조사표-수목'!#REF!</definedName>
    <definedName name="가시나무">'[38]자재단가조사표-수목'!#REF!</definedName>
    <definedName name="가시나무R4">[39]데이타!$E$2</definedName>
    <definedName name="가시나무R5">[39]데이타!$E$3</definedName>
    <definedName name="가시나무R6">[39]데이타!$E$4</definedName>
    <definedName name="가시나무R8">[39]데이타!$E$5</definedName>
    <definedName name="가옥철거굴삭기0.4보조원계" localSheetId="10">#REF!</definedName>
    <definedName name="가옥철거굴삭기0.4보조원계">#REF!</definedName>
    <definedName name="가옥철거굴삭기0.4보조원노무비">[40]단가산출2!$AP$903</definedName>
    <definedName name="가옥철거기계0.4경비">[40]단가산출2!$AR$899</definedName>
    <definedName name="가옥철거기계0.4노무비">[40]단가산출2!$AP$897</definedName>
    <definedName name="가옥철거기계0.4브레이커경비">[40]단가산출2!$AR$900</definedName>
    <definedName name="가옥철거기계0.4재료비">[40]단가산출2!$AQ$898</definedName>
    <definedName name="가옥철거기계0.4치즐계" localSheetId="10">#REF!</definedName>
    <definedName name="가옥철거기계0.4치즐계">#REF!</definedName>
    <definedName name="가옥철거기계0.4치즐재료비">[40]단가산출2!$AQ$906</definedName>
    <definedName name="가옥철거기계0.7경비">[40]단가산출2!$AR$875</definedName>
    <definedName name="가옥철거기계0.7노무비">[40]단가산출2!$AP$873</definedName>
    <definedName name="가옥철거기계0.7브레이커경비">[40]단가산출2!$AR$876</definedName>
    <definedName name="가옥철거기계0.7재료비">[40]단가산출2!$AQ$874</definedName>
    <definedName name="가옥철거기계0.7치즐재료비">[40]단가산출2!$AQ$882</definedName>
    <definedName name="가옥철거보조원노무비">[40]단가산출2!$AP$879</definedName>
    <definedName name="가원형4회">#REF!</definedName>
    <definedName name="가이즈까향1204">[39]데이타!$E$6</definedName>
    <definedName name="가이즈까향1505">[39]데이타!$E$7</definedName>
    <definedName name="가이즈까향2006">[39]데이타!$E$8</definedName>
    <definedName name="가이즈까향2008">[39]데이타!$E$9</definedName>
    <definedName name="가이즈까향2510">[39]데이타!$E$10</definedName>
    <definedName name="가중나무B10">[39]데이타!$E$19</definedName>
    <definedName name="가중나무B4">[39]데이타!$E$15</definedName>
    <definedName name="가중나무B5">[39]데이타!$E$16</definedName>
    <definedName name="가중나무B6">[39]데이타!$E$17</definedName>
    <definedName name="가중나무B8">[39]데이타!$E$18</definedName>
    <definedName name="가철근">#REF!</definedName>
    <definedName name="가콘25">#REF!</definedName>
    <definedName name="가콘40">#REF!</definedName>
    <definedName name="각재" localSheetId="10">'[41]단가 및 재료비'!$S$171</definedName>
    <definedName name="각재" localSheetId="9">'[41]단가 및 재료비'!$S$171</definedName>
    <definedName name="각재" localSheetId="13">'[41]단가 및 재료비'!$S$171</definedName>
    <definedName name="각재" localSheetId="15">'[41]단가 및 재료비'!$S$171</definedName>
    <definedName name="각재" localSheetId="8">'[41]단가 및 재료비'!$S$171</definedName>
    <definedName name="각재">#REF!</definedName>
    <definedName name="각파이프" localSheetId="10">#REF!</definedName>
    <definedName name="각파이프">#REF!</definedName>
    <definedName name="간" localSheetId="10" hidden="1">#REF!</definedName>
    <definedName name="간" localSheetId="9" hidden="1">#REF!</definedName>
    <definedName name="간" hidden="1">#REF!</definedName>
    <definedName name="간노" localSheetId="10">[42]내역서!#REF!</definedName>
    <definedName name="간노">[42]내역서!#REF!</definedName>
    <definedName name="간노비">#REF!</definedName>
    <definedName name="간재비">#REF!</definedName>
    <definedName name="간접노무비" localSheetId="10">#REF!</definedName>
    <definedName name="간접노무비">#REF!</definedName>
    <definedName name="간접노무비요율">#REF!</definedName>
    <definedName name="간접노무비요율_변경">#REF!</definedName>
    <definedName name="간지5" localSheetId="10">BlankMacro1</definedName>
    <definedName name="간지5">BlankMacro1</definedName>
    <definedName name="감R10">[39]데이타!$E$24</definedName>
    <definedName name="감R12">[39]데이타!$E$25</definedName>
    <definedName name="감R15">[39]데이타!$E$26</definedName>
    <definedName name="감R5">[39]데이타!$E$20</definedName>
    <definedName name="감R6">[39]데이타!$E$21</definedName>
    <definedName name="감R7">[39]데이타!$E$22</definedName>
    <definedName name="감R8">[39]데이타!$E$23</definedName>
    <definedName name="감나무" localSheetId="10">#REF!</definedName>
    <definedName name="감나무">#REF!</definedName>
    <definedName name="감철근">#REF!</definedName>
    <definedName name="갑">#REF!</definedName>
    <definedName name="갑지" localSheetId="10">BlankMacro1</definedName>
    <definedName name="갑지">BlankMacro1</definedName>
    <definedName name="강_동바리">[43]수량산출!$R$87</definedName>
    <definedName name="강_비계">[43]수량산출!$R$78</definedName>
    <definedName name="강관">#REF!</definedName>
    <definedName name="강관구조용">#REF!</definedName>
    <definedName name="강관동바리">#REF!</definedName>
    <definedName name="강관파이프48.6">#REF!</definedName>
    <definedName name="강재DATA">#REF!</definedName>
    <definedName name="강재규격">#REF!</definedName>
    <definedName name="강탄성계수" localSheetId="10">#REF!</definedName>
    <definedName name="강탄성계수">#REF!</definedName>
    <definedName name="개나리" localSheetId="10">#REF!</definedName>
    <definedName name="개나리">#REF!</definedName>
    <definedName name="개나리12">[39]데이타!$E$31</definedName>
    <definedName name="개나리3">[39]데이타!$E$27</definedName>
    <definedName name="개나리5">[39]데이타!$E$28</definedName>
    <definedName name="개나리7">[39]데이타!$E$29</definedName>
    <definedName name="개나리9">[39]데이타!$E$30</definedName>
    <definedName name="개소" localSheetId="10">#REF!</definedName>
    <definedName name="개소">#REF!</definedName>
    <definedName name="개쉬땅1204">[39]데이타!$E$32</definedName>
    <definedName name="개쉬땅1506">[39]데이타!$E$33</definedName>
    <definedName name="갱부">#REF!</definedName>
    <definedName name="거" localSheetId="10">#REF!</definedName>
    <definedName name="거">#REF!</definedName>
    <definedName name="거_3" localSheetId="10">[44]수량산출!#REF!</definedName>
    <definedName name="거_3">[44]수량산출!#REF!</definedName>
    <definedName name="거_4" localSheetId="10">[44]수량산출!#REF!</definedName>
    <definedName name="거_4">[44]수량산출!#REF!</definedName>
    <definedName name="거_44" localSheetId="10">[43]수량산출!#REF!</definedName>
    <definedName name="거_44">[43]수량산출!#REF!</definedName>
    <definedName name="거_6" localSheetId="10">[44]수량산출!#REF!</definedName>
    <definedName name="거_6">[44]수량산출!#REF!</definedName>
    <definedName name="거푸4">#REF!</definedName>
    <definedName name="거푸4경">#REF!</definedName>
    <definedName name="거푸4노">#REF!</definedName>
    <definedName name="거푸4재" localSheetId="10">[45]관급자재대!#REF!</definedName>
    <definedName name="거푸4재">[45]관급자재대!#REF!</definedName>
    <definedName name="거푸집6">23.81</definedName>
    <definedName name="건설기계운전기사" localSheetId="10">[42]장비종합부표!#REF!</definedName>
    <definedName name="건설기계운전기사">[42]장비종합부표!#REF!</definedName>
    <definedName name="건설기계운전조수" localSheetId="10">[42]장비종합부표!#REF!</definedName>
    <definedName name="건설기계운전조수">[42]장비종합부표!#REF!</definedName>
    <definedName name="건설기계조장" localSheetId="10">[42]장비종합부표!#REF!</definedName>
    <definedName name="건설기계조장">[42]장비종합부표!#REF!</definedName>
    <definedName name="건설용펌프_자흡식_150MM_20HP×20M_">#REF!</definedName>
    <definedName name="건축목공">#REF!</definedName>
    <definedName name="건축집계" localSheetId="10">#REF!</definedName>
    <definedName name="건축집계">#REF!</definedName>
    <definedName name="검___조___부" localSheetId="10">[46]노임단가!#REF!</definedName>
    <definedName name="검___조___부">[46]노임단가!#REF!</definedName>
    <definedName name="견___출___공">#REF!</definedName>
    <definedName name="결속선">#REF!</definedName>
    <definedName name="겹동백1002">[39]데이타!$E$145</definedName>
    <definedName name="겹동백1204">[39]데이타!$E$146</definedName>
    <definedName name="겹동백1506">[39]데이타!$E$147</definedName>
    <definedName name="겹벗R6">[39]데이타!$E$34</definedName>
    <definedName name="겹벗R8">[39]데이타!$E$35</definedName>
    <definedName name="겹철쭉0304">[39]데이타!$E$36</definedName>
    <definedName name="겹철쭉0506">[39]데이타!$E$37</definedName>
    <definedName name="겹철쭉0608">[39]데이타!$E$38</definedName>
    <definedName name="겹철쭉0810">[39]데이타!$E$39</definedName>
    <definedName name="겹철쭉0812">[39]데이타!$E$40</definedName>
    <definedName name="경계블럭운반a경비" localSheetId="10">#REF!</definedName>
    <definedName name="경계블럭운반a경비" localSheetId="9">#REF!</definedName>
    <definedName name="경계블럭운반a경비" localSheetId="13">#REF!</definedName>
    <definedName name="경계블럭운반a경비" localSheetId="15">#REF!</definedName>
    <definedName name="경계블럭운반a경비" localSheetId="8">#REF!</definedName>
    <definedName name="경계블럭운반a경비">#REF!</definedName>
    <definedName name="경계블럭운반a계" localSheetId="10">#REF!</definedName>
    <definedName name="경계블럭운반a계" localSheetId="9">#REF!</definedName>
    <definedName name="경계블럭운반a계" localSheetId="13">#REF!</definedName>
    <definedName name="경계블럭운반a계" localSheetId="15">#REF!</definedName>
    <definedName name="경계블럭운반a계" localSheetId="8">#REF!</definedName>
    <definedName name="경계블럭운반a계">#REF!</definedName>
    <definedName name="경계블럭운반a노무비" localSheetId="10">#REF!</definedName>
    <definedName name="경계블럭운반a노무비" localSheetId="9">#REF!</definedName>
    <definedName name="경계블럭운반a노무비" localSheetId="13">#REF!</definedName>
    <definedName name="경계블럭운반a노무비" localSheetId="15">#REF!</definedName>
    <definedName name="경계블럭운반a노무비" localSheetId="8">#REF!</definedName>
    <definedName name="경계블럭운반a노무비">#REF!</definedName>
    <definedName name="경계블럭운반a재료비" localSheetId="10">#REF!</definedName>
    <definedName name="경계블럭운반a재료비" localSheetId="9">#REF!</definedName>
    <definedName name="경계블럭운반a재료비" localSheetId="13">#REF!</definedName>
    <definedName name="경계블럭운반a재료비" localSheetId="15">#REF!</definedName>
    <definedName name="경계블럭운반a재료비" localSheetId="8">#REF!</definedName>
    <definedName name="경계블럭운반a재료비">#REF!</definedName>
    <definedName name="경계블럭운반b경비" localSheetId="10">#REF!</definedName>
    <definedName name="경계블럭운반b경비" localSheetId="9">#REF!</definedName>
    <definedName name="경계블럭운반b경비" localSheetId="13">#REF!</definedName>
    <definedName name="경계블럭운반b경비" localSheetId="15">#REF!</definedName>
    <definedName name="경계블럭운반b경비" localSheetId="8">#REF!</definedName>
    <definedName name="경계블럭운반b경비">#REF!</definedName>
    <definedName name="경계블럭운반b계" localSheetId="10">#REF!</definedName>
    <definedName name="경계블럭운반b계" localSheetId="9">#REF!</definedName>
    <definedName name="경계블럭운반b계" localSheetId="13">#REF!</definedName>
    <definedName name="경계블럭운반b계" localSheetId="15">#REF!</definedName>
    <definedName name="경계블럭운반b계" localSheetId="8">#REF!</definedName>
    <definedName name="경계블럭운반b계">#REF!</definedName>
    <definedName name="경계블럭운반b노무비" localSheetId="10">#REF!</definedName>
    <definedName name="경계블럭운반b노무비" localSheetId="9">#REF!</definedName>
    <definedName name="경계블럭운반b노무비" localSheetId="13">#REF!</definedName>
    <definedName name="경계블럭운반b노무비" localSheetId="15">#REF!</definedName>
    <definedName name="경계블럭운반b노무비" localSheetId="8">#REF!</definedName>
    <definedName name="경계블럭운반b노무비">#REF!</definedName>
    <definedName name="경계블럭운반b재료비" localSheetId="10">#REF!</definedName>
    <definedName name="경계블럭운반b재료비" localSheetId="9">#REF!</definedName>
    <definedName name="경계블럭운반b재료비" localSheetId="13">#REF!</definedName>
    <definedName name="경계블럭운반b재료비" localSheetId="15">#REF!</definedName>
    <definedName name="경계블럭운반b재료비" localSheetId="8">#REF!</definedName>
    <definedName name="경계블럭운반b재료비">#REF!</definedName>
    <definedName name="경계블럭운반c경비" localSheetId="10">#REF!</definedName>
    <definedName name="경계블럭운반c경비" localSheetId="9">#REF!</definedName>
    <definedName name="경계블럭운반c경비" localSheetId="13">#REF!</definedName>
    <definedName name="경계블럭운반c경비" localSheetId="15">#REF!</definedName>
    <definedName name="경계블럭운반c경비" localSheetId="8">#REF!</definedName>
    <definedName name="경계블럭운반c경비">#REF!</definedName>
    <definedName name="경계블럭운반c계" localSheetId="10">#REF!</definedName>
    <definedName name="경계블럭운반c계" localSheetId="9">#REF!</definedName>
    <definedName name="경계블럭운반c계" localSheetId="13">#REF!</definedName>
    <definedName name="경계블럭운반c계" localSheetId="15">#REF!</definedName>
    <definedName name="경계블럭운반c계" localSheetId="8">#REF!</definedName>
    <definedName name="경계블럭운반c계">#REF!</definedName>
    <definedName name="경계블럭운반c노무비" localSheetId="10">#REF!</definedName>
    <definedName name="경계블럭운반c노무비" localSheetId="9">#REF!</definedName>
    <definedName name="경계블럭운반c노무비" localSheetId="13">#REF!</definedName>
    <definedName name="경계블럭운반c노무비" localSheetId="15">#REF!</definedName>
    <definedName name="경계블럭운반c노무비" localSheetId="8">#REF!</definedName>
    <definedName name="경계블럭운반c노무비">#REF!</definedName>
    <definedName name="경계블럭운반c재료비" localSheetId="10">#REF!</definedName>
    <definedName name="경계블럭운반c재료비" localSheetId="9">#REF!</definedName>
    <definedName name="경계블럭운반c재료비" localSheetId="13">#REF!</definedName>
    <definedName name="경계블럭운반c재료비" localSheetId="15">#REF!</definedName>
    <definedName name="경계블럭운반c재료비" localSheetId="8">#REF!</definedName>
    <definedName name="경계블럭운반c재료비">#REF!</definedName>
    <definedName name="경계블럭운반비경비" localSheetId="10">#REF!</definedName>
    <definedName name="경계블럭운반비경비" localSheetId="9">#REF!</definedName>
    <definedName name="경계블럭운반비경비" localSheetId="13">#REF!</definedName>
    <definedName name="경계블럭운반비경비" localSheetId="15">#REF!</definedName>
    <definedName name="경계블럭운반비경비" localSheetId="8">#REF!</definedName>
    <definedName name="경계블럭운반비경비">#REF!</definedName>
    <definedName name="경계블럭운반비노무비" localSheetId="10">#REF!</definedName>
    <definedName name="경계블럭운반비노무비" localSheetId="9">#REF!</definedName>
    <definedName name="경계블럭운반비노무비" localSheetId="13">#REF!</definedName>
    <definedName name="경계블럭운반비노무비" localSheetId="15">#REF!</definedName>
    <definedName name="경계블럭운반비노무비" localSheetId="8">#REF!</definedName>
    <definedName name="경계블럭운반비노무비">#REF!</definedName>
    <definedName name="경계블럭운반비재료비" localSheetId="10">#REF!</definedName>
    <definedName name="경계블럭운반비재료비" localSheetId="9">#REF!</definedName>
    <definedName name="경계블럭운반비재료비" localSheetId="13">#REF!</definedName>
    <definedName name="경계블럭운반비재료비" localSheetId="15">#REF!</definedName>
    <definedName name="경계블럭운반비재료비" localSheetId="8">#REF!</definedName>
    <definedName name="경계블럭운반비재료비">#REF!</definedName>
    <definedName name="경계블럭운반운반비계" localSheetId="10">#REF!</definedName>
    <definedName name="경계블럭운반운반비계" localSheetId="9">#REF!</definedName>
    <definedName name="경계블럭운반운반비계" localSheetId="13">#REF!</definedName>
    <definedName name="경계블럭운반운반비계" localSheetId="15">#REF!</definedName>
    <definedName name="경계블럭운반운반비계" localSheetId="8">#REF!</definedName>
    <definedName name="경계블럭운반운반비계">#REF!</definedName>
    <definedName name="경계블럭운반하차료경비" localSheetId="10">#REF!</definedName>
    <definedName name="경계블럭운반하차료경비" localSheetId="9">#REF!</definedName>
    <definedName name="경계블럭운반하차료경비" localSheetId="13">#REF!</definedName>
    <definedName name="경계블럭운반하차료경비" localSheetId="15">#REF!</definedName>
    <definedName name="경계블럭운반하차료경비" localSheetId="8">#REF!</definedName>
    <definedName name="경계블럭운반하차료경비">#REF!</definedName>
    <definedName name="경계블럭운반하차료계" localSheetId="10">#REF!</definedName>
    <definedName name="경계블럭운반하차료계" localSheetId="9">#REF!</definedName>
    <definedName name="경계블럭운반하차료계" localSheetId="13">#REF!</definedName>
    <definedName name="경계블럭운반하차료계" localSheetId="15">#REF!</definedName>
    <definedName name="경계블럭운반하차료계" localSheetId="8">#REF!</definedName>
    <definedName name="경계블럭운반하차료계">#REF!</definedName>
    <definedName name="경계블럭운반하차료노무비" localSheetId="10">#REF!</definedName>
    <definedName name="경계블럭운반하차료노무비" localSheetId="9">#REF!</definedName>
    <definedName name="경계블럭운반하차료노무비" localSheetId="13">#REF!</definedName>
    <definedName name="경계블럭운반하차료노무비" localSheetId="15">#REF!</definedName>
    <definedName name="경계블럭운반하차료노무비" localSheetId="8">#REF!</definedName>
    <definedName name="경계블럭운반하차료노무비">#REF!</definedName>
    <definedName name="경계블럭하차료재료비" localSheetId="10">#REF!</definedName>
    <definedName name="경계블럭하차료재료비" localSheetId="9">#REF!</definedName>
    <definedName name="경계블럭하차료재료비" localSheetId="13">#REF!</definedName>
    <definedName name="경계블럭하차료재료비" localSheetId="15">#REF!</definedName>
    <definedName name="경계블럭하차료재료비" localSheetId="8">#REF!</definedName>
    <definedName name="경계블럭하차료재료비">#REF!</definedName>
    <definedName name="경계석">'[47]단가(자재)'!$D$4:$O$55</definedName>
    <definedName name="경고테이프노">#REF!</definedName>
    <definedName name="경고테이프재">#REF!</definedName>
    <definedName name="경관석">#REF!</definedName>
    <definedName name="경비" localSheetId="10">#REF!</definedName>
    <definedName name="경비">#REF!</definedName>
    <definedName name="경비금액">#REF!</definedName>
    <definedName name="경비단가">#REF!</definedName>
    <definedName name="경운기1.0경비" localSheetId="10">[37]중기사용료산출근거!$G$20</definedName>
    <definedName name="경운기1.0경비" localSheetId="9">[37]중기사용료산출근거!$G$20</definedName>
    <definedName name="경운기1.0경비" localSheetId="13">[37]중기사용료산출근거!$G$20</definedName>
    <definedName name="경운기1.0경비" localSheetId="15">[37]중기사용료산출근거!$G$20</definedName>
    <definedName name="경운기1.0경비" localSheetId="8">[37]중기사용료산출근거!$G$20</definedName>
    <definedName name="경운기1.0경비">#REF!</definedName>
    <definedName name="경운기1.0계" localSheetId="10">[37]중기사용료산출근거!$G$29</definedName>
    <definedName name="경운기1.0계" localSheetId="9">[37]중기사용료산출근거!$G$29</definedName>
    <definedName name="경운기1.0계" localSheetId="13">[37]중기사용료산출근거!$G$29</definedName>
    <definedName name="경운기1.0계" localSheetId="15">[37]중기사용료산출근거!$G$29</definedName>
    <definedName name="경운기1.0계" localSheetId="8">[37]중기사용료산출근거!$G$29</definedName>
    <definedName name="경운기1.0계">#REF!</definedName>
    <definedName name="경운기1.0노무비" localSheetId="10">[37]중기사용료산출근거!$G$24</definedName>
    <definedName name="경운기1.0노무비" localSheetId="9">[37]중기사용료산출근거!$G$24</definedName>
    <definedName name="경운기1.0노무비" localSheetId="13">[37]중기사용료산출근거!$G$24</definedName>
    <definedName name="경운기1.0노무비" localSheetId="15">[37]중기사용료산출근거!$G$24</definedName>
    <definedName name="경운기1.0노무비" localSheetId="8">[37]중기사용료산출근거!$G$24</definedName>
    <definedName name="경운기1.0노무비">#REF!</definedName>
    <definedName name="경운기1.0재료비" localSheetId="10">[37]중기사용료산출근거!$G$28</definedName>
    <definedName name="경운기1.0재료비" localSheetId="9">[37]중기사용료산출근거!$G$28</definedName>
    <definedName name="경운기1.0재료비" localSheetId="13">[37]중기사용료산출근거!$G$28</definedName>
    <definedName name="경운기1.0재료비" localSheetId="15">[37]중기사용료산출근거!$G$28</definedName>
    <definedName name="경운기1.0재료비" localSheetId="8">[37]중기사용료산출근거!$G$28</definedName>
    <definedName name="경운기1.0재료비">#REF!</definedName>
    <definedName name="경유" localSheetId="10">'[37]단가 및 재료비'!$U$33</definedName>
    <definedName name="경유" localSheetId="9">'[37]단가 및 재료비'!$U$33</definedName>
    <definedName name="경유" localSheetId="13">'[37]단가 및 재료비'!$U$33</definedName>
    <definedName name="경유" localSheetId="15">'[37]단가 및 재료비'!$U$33</definedName>
    <definedName name="경유" localSheetId="8">'[37]단가 및 재료비'!$U$33</definedName>
    <definedName name="경유">#REF!</definedName>
    <definedName name="경첩" localSheetId="10">#REF!</definedName>
    <definedName name="경첩">#REF!</definedName>
    <definedName name="계" localSheetId="10">#REF!</definedName>
    <definedName name="계">#REF!</definedName>
    <definedName name="계___령___공" localSheetId="10">[46]노임단가!#REF!</definedName>
    <definedName name="계___령___공">[46]노임단가!#REF!</definedName>
    <definedName name="계___장___공">#REF!</definedName>
    <definedName name="계량기설치노100">#REF!</definedName>
    <definedName name="계량기설치노200">#REF!</definedName>
    <definedName name="계량기설치노80">#REF!</definedName>
    <definedName name="계량기실2.5">#REF!</definedName>
    <definedName name="계량기실경2.0">#REF!</definedName>
    <definedName name="계량기실경2.5">#REF!</definedName>
    <definedName name="계량기실노2.0">#REF!</definedName>
    <definedName name="계량기실노2.5">#REF!</definedName>
    <definedName name="계량기실재2.0">#REF!</definedName>
    <definedName name="계량기실재2.5">#REF!</definedName>
    <definedName name="계수B5">[39]데이타!$E$41</definedName>
    <definedName name="계수B6">[39]데이타!$E$42</definedName>
    <definedName name="계수B8">[39]데이타!$E$43</definedName>
    <definedName name="계장공" localSheetId="10">#REF!</definedName>
    <definedName name="계장공">#REF!</definedName>
    <definedName name="고" localSheetId="10">'[48]토사(PE)'!#REF!</definedName>
    <definedName name="고">'[48]토사(PE)'!#REF!</definedName>
    <definedName name="고_급__선_원">#REF!</definedName>
    <definedName name="고광3">[39]데이타!$E$44</definedName>
    <definedName name="고광5">[39]데이타!$E$45</definedName>
    <definedName name="고급원자력비파괴시험">#REF!</definedName>
    <definedName name="고압경">#REF!</definedName>
    <definedName name="고압노">#REF!</definedName>
    <definedName name="고압복구" localSheetId="10">[49]일위대가!#REF!</definedName>
    <definedName name="고압복구">[49]일위대가!#REF!</definedName>
    <definedName name="고압재">#REF!</definedName>
    <definedName name="고압케이블전공" localSheetId="10">#REF!</definedName>
    <definedName name="고압케이블전공">#REF!</definedName>
    <definedName name="고용보험료">#REF!</definedName>
    <definedName name="고용보험료요율">#REF!</definedName>
    <definedName name="고용보험료요율_변경">#REF!</definedName>
    <definedName name="고정클립">#REF!</definedName>
    <definedName name="골함석">#REF!</definedName>
    <definedName name="곰솔2508">[50]데이타!$E$46</definedName>
    <definedName name="곰솔3010">[39]데이타!$E$47</definedName>
    <definedName name="곰솔R10">[39]데이타!$E$48</definedName>
    <definedName name="곰솔R12">[39]데이타!$E$49</definedName>
    <definedName name="곰솔R15">[39]데이타!$E$50</definedName>
    <definedName name="곱">[17]DATE!$I$24:$I$85</definedName>
    <definedName name="곱곱">[51]DATE!$I$24:$I$85</definedName>
    <definedName name="공_____종" localSheetId="10">[18]일위대가!#REF!</definedName>
    <definedName name="공_____종">[18]일위대가!#REF!</definedName>
    <definedName name="공기_배관물량">#REF!</definedName>
    <definedName name="공기변">#REF!</definedName>
    <definedName name="공기변200">#REF!</definedName>
    <definedName name="공기변실">#REF!</definedName>
    <definedName name="공기압축기10.3경비" localSheetId="10">[37]중기사용료산출근거!$G$65</definedName>
    <definedName name="공기압축기10.3경비" localSheetId="9">[37]중기사용료산출근거!$G$65</definedName>
    <definedName name="공기압축기10.3경비" localSheetId="13">[37]중기사용료산출근거!$G$65</definedName>
    <definedName name="공기압축기10.3경비" localSheetId="15">[37]중기사용료산출근거!$G$65</definedName>
    <definedName name="공기압축기10.3경비" localSheetId="8">[37]중기사용료산출근거!$G$65</definedName>
    <definedName name="공기압축기10.3경비">#REF!</definedName>
    <definedName name="공기압축기10.3계" localSheetId="10">[37]중기사용료산출근거!$G$74</definedName>
    <definedName name="공기압축기10.3계" localSheetId="9">[37]중기사용료산출근거!$G$74</definedName>
    <definedName name="공기압축기10.3계" localSheetId="13">[37]중기사용료산출근거!$G$74</definedName>
    <definedName name="공기압축기10.3계" localSheetId="15">[37]중기사용료산출근거!$G$74</definedName>
    <definedName name="공기압축기10.3계" localSheetId="8">[37]중기사용료산출근거!$G$74</definedName>
    <definedName name="공기압축기10.3계">#REF!</definedName>
    <definedName name="공기압축기10.3노무비" localSheetId="10">[37]중기사용료산출근거!$G$69</definedName>
    <definedName name="공기압축기10.3노무비" localSheetId="9">[37]중기사용료산출근거!$G$69</definedName>
    <definedName name="공기압축기10.3노무비" localSheetId="13">[37]중기사용료산출근거!$G$69</definedName>
    <definedName name="공기압축기10.3노무비" localSheetId="15">[37]중기사용료산출근거!$G$69</definedName>
    <definedName name="공기압축기10.3노무비" localSheetId="8">[37]중기사용료산출근거!$G$69</definedName>
    <definedName name="공기압축기10.3노무비">#REF!</definedName>
    <definedName name="공기압축기10.3재료비" localSheetId="10">[37]중기사용료산출근거!$G$73</definedName>
    <definedName name="공기압축기10.3재료비" localSheetId="9">[37]중기사용료산출근거!$G$73</definedName>
    <definedName name="공기압축기10.3재료비" localSheetId="13">[37]중기사용료산출근거!$G$73</definedName>
    <definedName name="공기압축기10.3재료비" localSheetId="15">[37]중기사용료산출근거!$G$73</definedName>
    <definedName name="공기압축기10.3재료비" localSheetId="8">[37]중기사용료산출근거!$G$73</definedName>
    <definedName name="공기압축기10.3재료비">#REF!</definedName>
    <definedName name="공기압축기17.0경비" localSheetId="10">[37]중기사용료산출근거!$G$80</definedName>
    <definedName name="공기압축기17.0경비" localSheetId="9">[37]중기사용료산출근거!$G$80</definedName>
    <definedName name="공기압축기17.0경비" localSheetId="13">[37]중기사용료산출근거!$G$80</definedName>
    <definedName name="공기압축기17.0경비" localSheetId="15">[37]중기사용료산출근거!$G$80</definedName>
    <definedName name="공기압축기17.0경비" localSheetId="8">[37]중기사용료산출근거!$G$80</definedName>
    <definedName name="공기압축기17.0경비">#REF!</definedName>
    <definedName name="공기압축기17.0계" localSheetId="10">[37]중기사용료산출근거!$G$89</definedName>
    <definedName name="공기압축기17.0계" localSheetId="9">[37]중기사용료산출근거!$G$89</definedName>
    <definedName name="공기압축기17.0계" localSheetId="13">[37]중기사용료산출근거!$G$89</definedName>
    <definedName name="공기압축기17.0계" localSheetId="15">[37]중기사용료산출근거!$G$89</definedName>
    <definedName name="공기압축기17.0계" localSheetId="8">[37]중기사용료산출근거!$G$89</definedName>
    <definedName name="공기압축기17.0계">#REF!</definedName>
    <definedName name="공기압축기17.0노무비" localSheetId="10">[37]중기사용료산출근거!$G$84</definedName>
    <definedName name="공기압축기17.0노무비" localSheetId="9">[37]중기사용료산출근거!$G$84</definedName>
    <definedName name="공기압축기17.0노무비" localSheetId="13">[37]중기사용료산출근거!$G$84</definedName>
    <definedName name="공기압축기17.0노무비" localSheetId="15">[37]중기사용료산출근거!$G$84</definedName>
    <definedName name="공기압축기17.0노무비" localSheetId="8">[37]중기사용료산출근거!$G$84</definedName>
    <definedName name="공기압축기17.0노무비">#REF!</definedName>
    <definedName name="공기압축기17.0재료비" localSheetId="10">[37]중기사용료산출근거!$G$88</definedName>
    <definedName name="공기압축기17.0재료비" localSheetId="9">[37]중기사용료산출근거!$G$88</definedName>
    <definedName name="공기압축기17.0재료비" localSheetId="13">[37]중기사용료산출근거!$G$88</definedName>
    <definedName name="공기압축기17.0재료비" localSheetId="15">[37]중기사용료산출근거!$G$88</definedName>
    <definedName name="공기압축기17.0재료비" localSheetId="8">[37]중기사용료산출근거!$G$88</definedName>
    <definedName name="공기압축기17.0재료비">#REF!</definedName>
    <definedName name="공기압축기3.5경비" localSheetId="10">[37]중기사용료산출근거!$G$35</definedName>
    <definedName name="공기압축기3.5경비" localSheetId="9">[37]중기사용료산출근거!$G$35</definedName>
    <definedName name="공기압축기3.5경비" localSheetId="13">[37]중기사용료산출근거!$G$35</definedName>
    <definedName name="공기압축기3.5경비" localSheetId="15">[37]중기사용료산출근거!$G$35</definedName>
    <definedName name="공기압축기3.5경비" localSheetId="8">[37]중기사용료산출근거!$G$35</definedName>
    <definedName name="공기압축기3.5경비">#REF!</definedName>
    <definedName name="공기압축기3.5계" localSheetId="10">[37]중기사용료산출근거!$G$44</definedName>
    <definedName name="공기압축기3.5계" localSheetId="9">[37]중기사용료산출근거!$G$44</definedName>
    <definedName name="공기압축기3.5계" localSheetId="13">[37]중기사용료산출근거!$G$44</definedName>
    <definedName name="공기압축기3.5계" localSheetId="15">[37]중기사용료산출근거!$G$44</definedName>
    <definedName name="공기압축기3.5계" localSheetId="8">[37]중기사용료산출근거!$G$44</definedName>
    <definedName name="공기압축기3.5계">#REF!</definedName>
    <definedName name="공기압축기3.5노무비" localSheetId="10">[37]중기사용료산출근거!$G$39</definedName>
    <definedName name="공기압축기3.5노무비" localSheetId="9">[37]중기사용료산출근거!$G$39</definedName>
    <definedName name="공기압축기3.5노무비" localSheetId="13">[37]중기사용료산출근거!$G$39</definedName>
    <definedName name="공기압축기3.5노무비" localSheetId="15">[37]중기사용료산출근거!$G$39</definedName>
    <definedName name="공기압축기3.5노무비" localSheetId="8">[37]중기사용료산출근거!$G$39</definedName>
    <definedName name="공기압축기3.5노무비">#REF!</definedName>
    <definedName name="공기압축기3.5재료비" localSheetId="10">[37]중기사용료산출근거!$G$43</definedName>
    <definedName name="공기압축기3.5재료비" localSheetId="9">[37]중기사용료산출근거!$G$43</definedName>
    <definedName name="공기압축기3.5재료비" localSheetId="13">[37]중기사용료산출근거!$G$43</definedName>
    <definedName name="공기압축기3.5재료비" localSheetId="15">[37]중기사용료산출근거!$G$43</definedName>
    <definedName name="공기압축기3.5재료비" localSheetId="8">[37]중기사용료산출근거!$G$43</definedName>
    <definedName name="공기압축기3.5재료비">#REF!</definedName>
    <definedName name="공기압축기7.1경비" localSheetId="10">[37]중기사용료산출근거!$G$50</definedName>
    <definedName name="공기압축기7.1경비" localSheetId="9">[37]중기사용료산출근거!$G$50</definedName>
    <definedName name="공기압축기7.1경비" localSheetId="13">[37]중기사용료산출근거!$G$50</definedName>
    <definedName name="공기압축기7.1경비" localSheetId="15">[37]중기사용료산출근거!$G$50</definedName>
    <definedName name="공기압축기7.1경비" localSheetId="8">[37]중기사용료산출근거!$G$50</definedName>
    <definedName name="공기압축기7.1경비">#REF!</definedName>
    <definedName name="공기압축기7.1계" localSheetId="10">[37]중기사용료산출근거!$G$59</definedName>
    <definedName name="공기압축기7.1계" localSheetId="9">[37]중기사용료산출근거!$G$59</definedName>
    <definedName name="공기압축기7.1계" localSheetId="13">[37]중기사용료산출근거!$G$59</definedName>
    <definedName name="공기압축기7.1계" localSheetId="15">[37]중기사용료산출근거!$G$59</definedName>
    <definedName name="공기압축기7.1계" localSheetId="8">[37]중기사용료산출근거!$G$59</definedName>
    <definedName name="공기압축기7.1계">#REF!</definedName>
    <definedName name="공기압축기7.1노무비" localSheetId="10">[37]중기사용료산출근거!$G$54</definedName>
    <definedName name="공기압축기7.1노무비" localSheetId="9">[37]중기사용료산출근거!$G$54</definedName>
    <definedName name="공기압축기7.1노무비" localSheetId="13">[37]중기사용료산출근거!$G$54</definedName>
    <definedName name="공기압축기7.1노무비" localSheetId="15">[37]중기사용료산출근거!$G$54</definedName>
    <definedName name="공기압축기7.1노무비" localSheetId="8">[37]중기사용료산출근거!$G$54</definedName>
    <definedName name="공기압축기7.1노무비">#REF!</definedName>
    <definedName name="공기압축기7.1재료비" localSheetId="10">[37]중기사용료산출근거!$G$58</definedName>
    <definedName name="공기압축기7.1재료비" localSheetId="9">[37]중기사용료산출근거!$G$58</definedName>
    <definedName name="공기압축기7.1재료비" localSheetId="13">[37]중기사용료산출근거!$G$58</definedName>
    <definedName name="공기압축기7.1재료비" localSheetId="15">[37]중기사용료산출근거!$G$58</definedName>
    <definedName name="공기압축기7.1재료비" localSheetId="8">[37]중기사용료산출근거!$G$58</definedName>
    <definedName name="공기압축기7.1재료비">#REF!</definedName>
    <definedName name="공비집계1">#REF!</definedName>
    <definedName name="공사명" localSheetId="10">#REF!</definedName>
    <definedName name="공사명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명세서">#REF!</definedName>
    <definedName name="공사원가명세서분석표1" localSheetId="10">[52]경산!#REF!</definedName>
    <definedName name="공사원가명세서분석표1">[52]경산!#REF!</definedName>
    <definedName name="공원식재공" localSheetId="10">[35]공구원가계산!#REF!</definedName>
    <definedName name="공원식재공">[35]공구원가계산!#REF!</definedName>
    <definedName name="공정">#REF!</definedName>
    <definedName name="공종1">#REF!</definedName>
    <definedName name="공종명">#REF!</definedName>
    <definedName name="관">[51]DATE!$E$24:$E$85</definedName>
    <definedName name="관_상접">#REF!</definedName>
    <definedName name="관_상직">#REF!</definedName>
    <definedName name="관_주접">#REF!</definedName>
    <definedName name="관_지" localSheetId="10">[43]수량산출!#REF!</definedName>
    <definedName name="관_지">[43]수량산출!#REF!</definedName>
    <definedName name="관_직주">#REF!</definedName>
    <definedName name="관경" localSheetId="10">'[53]토사(PE)'!#REF!</definedName>
    <definedName name="관경">'[53]토사(PE)'!#REF!</definedName>
    <definedName name="관경1" localSheetId="10">#REF!</definedName>
    <definedName name="관경1">#REF!</definedName>
    <definedName name="관경별치수표">#REF!</definedName>
    <definedName name="관공제">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 localSheetId="10">#REF!</definedName>
    <definedName name="관급자재">#REF!</definedName>
    <definedName name="관급중량" localSheetId="10">[54]토목공사일반!#REF!</definedName>
    <definedName name="관급중량">[54]토목공사일반!#REF!</definedName>
    <definedName name="관기초DATA" localSheetId="10">#REF!</definedName>
    <definedName name="관기초DATA">#REF!</definedName>
    <definedName name="관두께" localSheetId="10">'[53]토사(PE)'!#REF!</definedName>
    <definedName name="관두께">'[53]토사(PE)'!#REF!</definedName>
    <definedName name="관로공내부">#REF!</definedName>
    <definedName name="관목계" localSheetId="10">#REF!</definedName>
    <definedName name="관목계">#REF!</definedName>
    <definedName name="관외경">#REF!</definedName>
    <definedName name="관접합상세도">#REF!</definedName>
    <definedName name="관접합상세도3">#REF!</definedName>
    <definedName name="관지수링">#REF!</definedName>
    <definedName name="관지수판" localSheetId="10">[43]수량산출!#REF!</definedName>
    <definedName name="관지수판">[43]수량산출!#REF!</definedName>
    <definedName name="관토피" localSheetId="10">'[53]토사(PE)'!#REF!</definedName>
    <definedName name="관토피">'[53]토사(PE)'!#REF!</definedName>
    <definedName name="광나무1003">[39]데이타!$E$51</definedName>
    <definedName name="광나무1203">[39]데이타!$E$52</definedName>
    <definedName name="광나무1506">[39]데이타!$E$53</definedName>
    <definedName name="광나무H1.0">#REF!</definedName>
    <definedName name="광나무H1.0경" localSheetId="10">#REF!</definedName>
    <definedName name="광나무H1.0경">#REF!</definedName>
    <definedName name="광나무H1.0노">#REF!</definedName>
    <definedName name="광나무H1.0재">#REF!</definedName>
    <definedName name="광섬유일위">#REF!</definedName>
    <definedName name="광케이블기사">#REF!</definedName>
    <definedName name="광통신__기사">#REF!</definedName>
    <definedName name="광편백0405">[39]데이타!$E$153</definedName>
    <definedName name="광편백0507">[39]데이타!$E$154</definedName>
    <definedName name="광편백0509">[39]데이타!$E$155</definedName>
    <definedName name="교목계" localSheetId="10">#REF!</definedName>
    <definedName name="교목계">#REF!</definedName>
    <definedName name="구분" localSheetId="10">BlankMacro1</definedName>
    <definedName name="구분">BlankMacro1</definedName>
    <definedName name="구분1" localSheetId="10">BlankMacro1</definedName>
    <definedName name="구분1">BlankMacro1</definedName>
    <definedName name="구상나무1505">[39]데이타!$E$69</definedName>
    <definedName name="구상나무2008">[39]데이타!$E$70</definedName>
    <definedName name="구상나무2510">[39]데이타!$E$71</definedName>
    <definedName name="구상나무3012">[39]데이타!$E$72</definedName>
    <definedName name="구실R12경">#REF!</definedName>
    <definedName name="구실R12노">#REF!</definedName>
    <definedName name="구실R12재">#REF!</definedName>
    <definedName name="구실잣밤R12">'[38]자재단가조사표-수목'!$K$27</definedName>
    <definedName name="구실잣밤R8">#REF!</definedName>
    <definedName name="구실잣밤R8경" localSheetId="10">#REF!</definedName>
    <definedName name="구실잣밤R8경">#REF!</definedName>
    <definedName name="구실잣밤R8노" localSheetId="10">#REF!</definedName>
    <definedName name="구실잣밤R8노">#REF!</definedName>
    <definedName name="구실잣밤R8재" localSheetId="10">#REF!</definedName>
    <definedName name="구실잣밤R8재">#REF!</definedName>
    <definedName name="구실잣밤나무" localSheetId="10">'[38]자재단가조사표-수목'!#REF!</definedName>
    <definedName name="구실잣밤나무">'[38]자재단가조사표-수목'!#REF!</definedName>
    <definedName name="구조강관51" localSheetId="10">#REF!</definedName>
    <definedName name="구조강관51">#REF!</definedName>
    <definedName name="구조강관75" localSheetId="10">#REF!</definedName>
    <definedName name="구조강관75">#REF!</definedName>
    <definedName name="구조물깨기0.4기계경비" localSheetId="10">#REF!</definedName>
    <definedName name="구조물깨기0.4기계경비">#REF!</definedName>
    <definedName name="구조물깨기0.4기계노무비" localSheetId="10">#REF!</definedName>
    <definedName name="구조물깨기0.4기계노무비">#REF!</definedName>
    <definedName name="구조물깨기0.4기계재료비" localSheetId="10">#REF!</definedName>
    <definedName name="구조물깨기0.4기계재료비">#REF!</definedName>
    <definedName name="구조물깨기0.4브레이커기계경비">[40]단가산출2!$AR$1020</definedName>
    <definedName name="구조물깨기0.4인력노무비" localSheetId="10">#REF!</definedName>
    <definedName name="구조물깨기0.4인력노무비">#REF!</definedName>
    <definedName name="구조물깨기0.4작업보조원계" localSheetId="10">#REF!</definedName>
    <definedName name="구조물깨기0.4작업보조원계">#REF!</definedName>
    <definedName name="구조물깨기0.4작업보조원노무비">[40]단가산출2!$AP$1023</definedName>
    <definedName name="구조물깨기0.4치즐계" localSheetId="10">#REF!</definedName>
    <definedName name="구조물깨기0.4치즐계">#REF!</definedName>
    <definedName name="구조물깨기0.4치즐재료비" localSheetId="10">#REF!</definedName>
    <definedName name="구조물깨기0.4치즐재료비">#REF!</definedName>
    <definedName name="구조물깨기0.7기계경비">#REF!</definedName>
    <definedName name="구조물깨기0.7기계노무비">#REF!</definedName>
    <definedName name="구조물깨기0.7기계재료비">#REF!</definedName>
    <definedName name="구조물깨기0.7브레이커기계경비">[40]단가산출2!$AR$996</definedName>
    <definedName name="구조물깨기0.7인력노무비">#REF!</definedName>
    <definedName name="구조물깨기0.7작업보조원계" localSheetId="10">#REF!</definedName>
    <definedName name="구조물깨기0.7작업보조원계">#REF!</definedName>
    <definedName name="구조물깨기0.7작업보조원노무비">[40]단가산출2!$AP$999</definedName>
    <definedName name="구조물깨기0.7치즐계" localSheetId="10">#REF!</definedName>
    <definedName name="구조물깨기0.7치즐계">#REF!</definedName>
    <definedName name="구조물깨기0.7치즐재료비">#REF!</definedName>
    <definedName name="구조물헐기무근경비" localSheetId="10">#REF!</definedName>
    <definedName name="구조물헐기무근경비">#REF!</definedName>
    <definedName name="구조물헐기무근계" localSheetId="10">#REF!</definedName>
    <definedName name="구조물헐기무근계">#REF!</definedName>
    <definedName name="구조물헐기무근노무비" localSheetId="10">#REF!</definedName>
    <definedName name="구조물헐기무근노무비">#REF!</definedName>
    <definedName name="구조물헐기무근재료비" localSheetId="10">#REF!</definedName>
    <definedName name="구조물헐기무근재료비">#REF!</definedName>
    <definedName name="구조물헐기철근경비" localSheetId="10">#REF!</definedName>
    <definedName name="구조물헐기철근경비">#REF!</definedName>
    <definedName name="구조물헐기철근계" localSheetId="10">#REF!</definedName>
    <definedName name="구조물헐기철근계">#REF!</definedName>
    <definedName name="구조물헐기철근노무비" localSheetId="10">#REF!</definedName>
    <definedName name="구조물헐기철근노무비">#REF!</definedName>
    <definedName name="구조물헐기철근재료비" localSheetId="10">#REF!</definedName>
    <definedName name="구조물헐기철근재료비">#REF!</definedName>
    <definedName name="굴삭기_유압식백호우_0.4M3">#REF!</definedName>
    <definedName name="굴삭기_유압식백호우_0.7M3">#REF!</definedName>
    <definedName name="권">[55]DATE!$I$24:$I$85</definedName>
    <definedName name="권권">[56]DATE!$I$24:$I$85</definedName>
    <definedName name="궤___도___공">#REF!</definedName>
    <definedName name="규격">[17]DATE!$C$24:$C$85</definedName>
    <definedName name="그라우팅믹서190경비" localSheetId="10">#REF!</definedName>
    <definedName name="그라우팅믹서190경비">#REF!</definedName>
    <definedName name="그라우팅믹서190계" localSheetId="10">#REF!</definedName>
    <definedName name="그라우팅믹서190계">#REF!</definedName>
    <definedName name="그라우팅믹서190노무비" localSheetId="10">#REF!</definedName>
    <definedName name="그라우팅믹서190노무비">#REF!</definedName>
    <definedName name="그라우팅믹서190재료비" localSheetId="10">#REF!</definedName>
    <definedName name="그라우팅믹서190재료비">#REF!</definedName>
    <definedName name="그라우팅믹서2경비" localSheetId="10">[37]중기사용료산출근거!$G$95</definedName>
    <definedName name="그라우팅믹서2경비" localSheetId="9">[37]중기사용료산출근거!$G$95</definedName>
    <definedName name="그라우팅믹서2경비" localSheetId="13">[37]중기사용료산출근거!$G$95</definedName>
    <definedName name="그라우팅믹서2경비" localSheetId="15">[37]중기사용료산출근거!$G$95</definedName>
    <definedName name="그라우팅믹서2경비" localSheetId="8">[37]중기사용료산출근거!$G$95</definedName>
    <definedName name="그라우팅믹서2경비">#REF!</definedName>
    <definedName name="그라우팅믹서2계" localSheetId="10">[37]중기사용료산출근거!$G$104</definedName>
    <definedName name="그라우팅믹서2계" localSheetId="9">[37]중기사용료산출근거!$G$104</definedName>
    <definedName name="그라우팅믹서2계" localSheetId="13">[37]중기사용료산출근거!$G$104</definedName>
    <definedName name="그라우팅믹서2계" localSheetId="15">[37]중기사용료산출근거!$G$104</definedName>
    <definedName name="그라우팅믹서2계" localSheetId="8">[37]중기사용료산출근거!$G$104</definedName>
    <definedName name="그라우팅믹서2계">#REF!</definedName>
    <definedName name="그라우팅믹서2노무비" localSheetId="10">[37]중기사용료산출근거!$G$99</definedName>
    <definedName name="그라우팅믹서2노무비" localSheetId="9">[37]중기사용료산출근거!$G$99</definedName>
    <definedName name="그라우팅믹서2노무비" localSheetId="13">[37]중기사용료산출근거!$G$99</definedName>
    <definedName name="그라우팅믹서2노무비" localSheetId="15">[37]중기사용료산출근거!$G$99</definedName>
    <definedName name="그라우팅믹서2노무비" localSheetId="8">[37]중기사용료산출근거!$G$99</definedName>
    <definedName name="그라우팅믹서2노무비">#REF!</definedName>
    <definedName name="그라우팅믹서2재료비" localSheetId="10">[37]중기사용료산출근거!$G$103</definedName>
    <definedName name="그라우팅믹서2재료비" localSheetId="9">[37]중기사용료산출근거!$G$103</definedName>
    <definedName name="그라우팅믹서2재료비" localSheetId="13">[37]중기사용료산출근거!$G$103</definedName>
    <definedName name="그라우팅믹서2재료비" localSheetId="15">[37]중기사용료산출근거!$G$103</definedName>
    <definedName name="그라우팅믹서2재료비" localSheetId="8">[37]중기사용료산출근거!$G$103</definedName>
    <definedName name="그라우팅믹서2재료비">#REF!</definedName>
    <definedName name="그라우팅펌프30경비" localSheetId="10">[37]중기사용료산출근거!$G$110</definedName>
    <definedName name="그라우팅펌프30경비" localSheetId="9">[37]중기사용료산출근거!$G$110</definedName>
    <definedName name="그라우팅펌프30경비" localSheetId="13">[37]중기사용료산출근거!$G$110</definedName>
    <definedName name="그라우팅펌프30경비" localSheetId="15">[37]중기사용료산출근거!$G$110</definedName>
    <definedName name="그라우팅펌프30경비" localSheetId="8">[37]중기사용료산출근거!$G$110</definedName>
    <definedName name="그라우팅펌프30경비">#REF!</definedName>
    <definedName name="그라우팅펌프30계" localSheetId="10">[37]중기사용료산출근거!$G$119</definedName>
    <definedName name="그라우팅펌프30계" localSheetId="9">[37]중기사용료산출근거!$G$119</definedName>
    <definedName name="그라우팅펌프30계" localSheetId="13">[37]중기사용료산출근거!$G$119</definedName>
    <definedName name="그라우팅펌프30계" localSheetId="15">[37]중기사용료산출근거!$G$119</definedName>
    <definedName name="그라우팅펌프30계" localSheetId="8">[37]중기사용료산출근거!$G$119</definedName>
    <definedName name="그라우팅펌프30계">#REF!</definedName>
    <definedName name="그라우팅펌프30노무비" localSheetId="10">[37]중기사용료산출근거!$G$114</definedName>
    <definedName name="그라우팅펌프30노무비" localSheetId="9">[37]중기사용료산출근거!$G$114</definedName>
    <definedName name="그라우팅펌프30노무비" localSheetId="13">[37]중기사용료산출근거!$G$114</definedName>
    <definedName name="그라우팅펌프30노무비" localSheetId="15">[37]중기사용료산출근거!$G$114</definedName>
    <definedName name="그라우팅펌프30노무비" localSheetId="8">[37]중기사용료산출근거!$G$114</definedName>
    <definedName name="그라우팅펌프30노무비">#REF!</definedName>
    <definedName name="그라우팅펌프30재료비" localSheetId="10">[37]중기사용료산출근거!$G$118</definedName>
    <definedName name="그라우팅펌프30재료비" localSheetId="9">[37]중기사용료산출근거!$G$118</definedName>
    <definedName name="그라우팅펌프30재료비" localSheetId="13">[37]중기사용료산출근거!$G$118</definedName>
    <definedName name="그라우팅펌프30재료비" localSheetId="15">[37]중기사용료산출근거!$G$118</definedName>
    <definedName name="그라우팅펌프30재료비" localSheetId="8">[37]중기사용료산출근거!$G$118</definedName>
    <definedName name="그라우팅펌프30재료비">#REF!</definedName>
    <definedName name="그리드6T">#REF!</definedName>
    <definedName name="그리드8T">#REF!</definedName>
    <definedName name="극한모멘트">#REF!</definedName>
    <definedName name="금마타리" localSheetId="10">#REF!</definedName>
    <definedName name="금마타리">#REF!</definedName>
    <definedName name="금송1006">[39]데이타!$E$73</definedName>
    <definedName name="금송1208">[39]데이타!$E$74</definedName>
    <definedName name="금송1510">[39]데이타!$E$75</definedName>
    <definedName name="기">#N/A</definedName>
    <definedName name="기___계___공">#REF!</definedName>
    <definedName name="기___와___공" localSheetId="10">[46]노임단가!#REF!</definedName>
    <definedName name="기___와___공">[46]노임단가!#REF!</definedName>
    <definedName name="기3" localSheetId="10">BlankMacro1</definedName>
    <definedName name="기3">BlankMacro1</definedName>
    <definedName name="기계__설치공">#REF!</definedName>
    <definedName name="기계3" localSheetId="10">BlankMacro1</definedName>
    <definedName name="기계3">BlankMacro1</definedName>
    <definedName name="기계경비">#REF!</definedName>
    <definedName name="기계경비1" localSheetId="10">[57]일위대가!#REF!</definedName>
    <definedName name="기계경비1">[57]일위대가!#REF!</definedName>
    <definedName name="기계공" localSheetId="10">#REF!</definedName>
    <definedName name="기계공">#REF!</definedName>
    <definedName name="기계높이" localSheetId="10">'[53]토사(PE)'!#REF!</definedName>
    <definedName name="기계높이">'[53]토사(PE)'!#REF!</definedName>
    <definedName name="기계다짐표층경">#REF!</definedName>
    <definedName name="기계다짐표층노">#REF!</definedName>
    <definedName name="기계다짐표층재">#REF!</definedName>
    <definedName name="기계되메우기경0.4">#REF!</definedName>
    <definedName name="기계되메우기노0.4">#REF!</definedName>
    <definedName name="기계되메우기재0.4">#REF!</definedName>
    <definedName name="기계설치공" localSheetId="10">#REF!</definedName>
    <definedName name="기계설치공">#REF!</definedName>
    <definedName name="기계운전사">#REF!</definedName>
    <definedName name="기계터파기0.4">#REF!</definedName>
    <definedName name="기계터파기0.4노">#REF!</definedName>
    <definedName name="기계터파기경0.4">#REF!</definedName>
    <definedName name="기계터파기노0.4">#REF!</definedName>
    <definedName name="기계터파기재0.4">#REF!</definedName>
    <definedName name="기본">#REF!</definedName>
    <definedName name="기성">#N/A</definedName>
    <definedName name="기성1">#N/A</definedName>
    <definedName name="기성품" localSheetId="10">BlankMacro1</definedName>
    <definedName name="기성품">BlankMacro1</definedName>
    <definedName name="기성품2" localSheetId="10">BlankMacro1</definedName>
    <definedName name="기성품2">BlankMacro1</definedName>
    <definedName name="기조일위대가" localSheetId="10">#REF!</definedName>
    <definedName name="기조일위대가">#REF!</definedName>
    <definedName name="기존관페쇄노13">#REF!</definedName>
    <definedName name="기존관페쇄노20">#REF!</definedName>
    <definedName name="기존관페쇄노25">#REF!</definedName>
    <definedName name="기존관페쇄노40">#REF!</definedName>
    <definedName name="기존관페쇄노50">#REF!</definedName>
    <definedName name="기존관페쇄재13">#REF!</definedName>
    <definedName name="기존관페쇄재20">#REF!</definedName>
    <definedName name="기존관페쇄재25">#REF!</definedName>
    <definedName name="기존관페쇄재40">#REF!</definedName>
    <definedName name="기존관페쇄재50">#REF!</definedName>
    <definedName name="기준" localSheetId="10">#REF!</definedName>
    <definedName name="기준">#REF!</definedName>
    <definedName name="기초규격">#REF!</definedName>
    <definedName name="기초단가">#REF!</definedName>
    <definedName name="기초단가1">#REF!</definedName>
    <definedName name="기초일위" localSheetId="10">#REF!</definedName>
    <definedName name="기초일위">#REF!</definedName>
    <definedName name="기초일위대가">#REF!</definedName>
    <definedName name="기초일위대가1" localSheetId="10">#REF!</definedName>
    <definedName name="기초일위대가1">#REF!</definedName>
    <definedName name="기층10경">#REF!</definedName>
    <definedName name="기층10노">#REF!</definedName>
    <definedName name="기층10재">#REF!</definedName>
    <definedName name="기층경2.5">#REF!</definedName>
    <definedName name="기층굴삭기0.7경비" localSheetId="10">#REF!</definedName>
    <definedName name="기층굴삭기0.7경비">#REF!</definedName>
    <definedName name="기층굴삭기0.7계" localSheetId="10">#REF!</definedName>
    <definedName name="기층굴삭기0.7계">#REF!</definedName>
    <definedName name="기층굴삭기0.7노무비" localSheetId="10">#REF!</definedName>
    <definedName name="기층굴삭기0.7노무비">#REF!</definedName>
    <definedName name="기층굴삭기0.7부설기계경비">[58]단가산출1!$AR$781</definedName>
    <definedName name="기층굴삭기0.7부설기계노무비">[58]단가산출1!$AP$779</definedName>
    <definedName name="기층굴삭기0.7부설기계재료비">[58]단가산출1!$AQ$780</definedName>
    <definedName name="기층굴삭기0.7부설인력노무비계">[58]단가산출1!$AO$784</definedName>
    <definedName name="기층굴삭기0.7살수경비">[58]단가산출1!$AR$815</definedName>
    <definedName name="기층굴삭기0.7살수계" localSheetId="10">#REF!</definedName>
    <definedName name="기층굴삭기0.7살수계">#REF!</definedName>
    <definedName name="기층굴삭기0.7살수노무비">[58]단가산출1!$AP$813</definedName>
    <definedName name="기층굴삭기0.7살수재료비">[58]단가산출1!$AQ$814</definedName>
    <definedName name="기층굴삭기0.7재료비" localSheetId="10">#REF!</definedName>
    <definedName name="기층굴삭기0.7재료비">#REF!</definedName>
    <definedName name="기층굴삭기0.7전압단뎀경비">[58]단가산출1!$AR$803</definedName>
    <definedName name="기층굴삭기0.7전압단뎀계" localSheetId="10">#REF!</definedName>
    <definedName name="기층굴삭기0.7전압단뎀계">#REF!</definedName>
    <definedName name="기층굴삭기0.7전압단뎀노무비">[58]단가산출1!$AP$801</definedName>
    <definedName name="기층굴삭기0.7전압단뎀재료비">[58]단가산출1!$AQ$802</definedName>
    <definedName name="기층굴삭기0.7전압마카담경비">[58]단가산출1!$AR$792</definedName>
    <definedName name="기층굴삭기0.7전압마카담계" localSheetId="10">#REF!</definedName>
    <definedName name="기층굴삭기0.7전압마카담계">#REF!</definedName>
    <definedName name="기층굴삭기0.7전압마카담노무비">[58]단가산출1!$AP$790</definedName>
    <definedName name="기층굴삭기0.7전압마카담재료비">[58]단가산출1!$AQ$791</definedName>
    <definedName name="기층굴삭기0.7전압타이어경비">[58]단가산출1!$AR$809</definedName>
    <definedName name="기층굴삭기0.7전압타이어노무비">[58]단가산출1!$AP$807</definedName>
    <definedName name="기층굴삭기0.7전압타이어재료비">[58]단가산출1!$AQ$808</definedName>
    <definedName name="기층기계경비" localSheetId="10">#REF!</definedName>
    <definedName name="기층기계경비" localSheetId="9">#REF!</definedName>
    <definedName name="기층기계경비" localSheetId="13">#REF!</definedName>
    <definedName name="기층기계경비" localSheetId="15">#REF!</definedName>
    <definedName name="기층기계경비" localSheetId="8">#REF!</definedName>
    <definedName name="기층기계경비">#REF!</definedName>
    <definedName name="기층기계계" localSheetId="10">#REF!</definedName>
    <definedName name="기층기계계" localSheetId="9">#REF!</definedName>
    <definedName name="기층기계계" localSheetId="13">#REF!</definedName>
    <definedName name="기층기계계" localSheetId="15">#REF!</definedName>
    <definedName name="기층기계계" localSheetId="8">#REF!</definedName>
    <definedName name="기층기계계">#REF!</definedName>
    <definedName name="기층기계노무비" localSheetId="10">#REF!</definedName>
    <definedName name="기층기계노무비" localSheetId="9">#REF!</definedName>
    <definedName name="기층기계노무비" localSheetId="13">#REF!</definedName>
    <definedName name="기층기계노무비" localSheetId="15">#REF!</definedName>
    <definedName name="기층기계노무비" localSheetId="8">#REF!</definedName>
    <definedName name="기층기계노무비">#REF!</definedName>
    <definedName name="기층기계살수경비" localSheetId="10">#REF!</definedName>
    <definedName name="기층기계살수경비" localSheetId="9">#REF!</definedName>
    <definedName name="기층기계살수경비" localSheetId="13">#REF!</definedName>
    <definedName name="기층기계살수경비" localSheetId="15">#REF!</definedName>
    <definedName name="기층기계살수경비" localSheetId="8">#REF!</definedName>
    <definedName name="기층기계살수경비">#REF!</definedName>
    <definedName name="기층기계살수계" localSheetId="10">#REF!</definedName>
    <definedName name="기층기계살수계" localSheetId="9">#REF!</definedName>
    <definedName name="기층기계살수계" localSheetId="13">#REF!</definedName>
    <definedName name="기층기계살수계" localSheetId="15">#REF!</definedName>
    <definedName name="기층기계살수계" localSheetId="8">#REF!</definedName>
    <definedName name="기층기계살수계">#REF!</definedName>
    <definedName name="기층기계살수노무비" localSheetId="10">#REF!</definedName>
    <definedName name="기층기계살수노무비" localSheetId="9">#REF!</definedName>
    <definedName name="기층기계살수노무비" localSheetId="13">#REF!</definedName>
    <definedName name="기층기계살수노무비" localSheetId="15">#REF!</definedName>
    <definedName name="기층기계살수노무비" localSheetId="8">#REF!</definedName>
    <definedName name="기층기계살수노무비">#REF!</definedName>
    <definedName name="기층기계살수재료비" localSheetId="10">#REF!</definedName>
    <definedName name="기층기계살수재료비" localSheetId="9">#REF!</definedName>
    <definedName name="기층기계살수재료비" localSheetId="13">#REF!</definedName>
    <definedName name="기층기계살수재료비" localSheetId="15">#REF!</definedName>
    <definedName name="기층기계살수재료비" localSheetId="8">#REF!</definedName>
    <definedName name="기층기계살수재료비">#REF!</definedName>
    <definedName name="기층기계인건비경비" localSheetId="10">#REF!</definedName>
    <definedName name="기층기계인건비경비" localSheetId="9">#REF!</definedName>
    <definedName name="기층기계인건비경비" localSheetId="13">#REF!</definedName>
    <definedName name="기층기계인건비경비" localSheetId="15">#REF!</definedName>
    <definedName name="기층기계인건비경비" localSheetId="8">#REF!</definedName>
    <definedName name="기층기계인건비경비">#REF!</definedName>
    <definedName name="기층기계인건비계" localSheetId="10">#REF!</definedName>
    <definedName name="기층기계인건비계" localSheetId="9">#REF!</definedName>
    <definedName name="기층기계인건비계" localSheetId="13">#REF!</definedName>
    <definedName name="기층기계인건비계" localSheetId="15">#REF!</definedName>
    <definedName name="기층기계인건비계" localSheetId="8">#REF!</definedName>
    <definedName name="기층기계인건비계">#REF!</definedName>
    <definedName name="기층기계인건비노무비" localSheetId="10">#REF!</definedName>
    <definedName name="기층기계인건비노무비" localSheetId="9">#REF!</definedName>
    <definedName name="기층기계인건비노무비" localSheetId="13">#REF!</definedName>
    <definedName name="기층기계인건비노무비" localSheetId="15">#REF!</definedName>
    <definedName name="기층기계인건비노무비" localSheetId="8">#REF!</definedName>
    <definedName name="기층기계인건비노무비">#REF!</definedName>
    <definedName name="기층기계인건비재료비" localSheetId="10">#REF!</definedName>
    <definedName name="기층기계인건비재료비" localSheetId="9">#REF!</definedName>
    <definedName name="기층기계인건비재료비" localSheetId="13">#REF!</definedName>
    <definedName name="기층기계인건비재료비" localSheetId="15">#REF!</definedName>
    <definedName name="기층기계인건비재료비" localSheetId="8">#REF!</definedName>
    <definedName name="기층기계인건비재료비">#REF!</definedName>
    <definedName name="기층기계재료비" localSheetId="10">#REF!</definedName>
    <definedName name="기층기계재료비" localSheetId="9">#REF!</definedName>
    <definedName name="기층기계재료비" localSheetId="13">#REF!</definedName>
    <definedName name="기층기계재료비" localSheetId="15">#REF!</definedName>
    <definedName name="기층기계재료비" localSheetId="8">#REF!</definedName>
    <definedName name="기층기계재료비">#REF!</definedName>
    <definedName name="기층기계전압단뎀경비" localSheetId="10">#REF!</definedName>
    <definedName name="기층기계전압단뎀경비" localSheetId="9">#REF!</definedName>
    <definedName name="기층기계전압단뎀경비" localSheetId="13">#REF!</definedName>
    <definedName name="기층기계전압단뎀경비" localSheetId="15">#REF!</definedName>
    <definedName name="기층기계전압단뎀경비" localSheetId="8">#REF!</definedName>
    <definedName name="기층기계전압단뎀경비">#REF!</definedName>
    <definedName name="기층기계전압단뎀계" localSheetId="10">#REF!</definedName>
    <definedName name="기층기계전압단뎀계" localSheetId="9">#REF!</definedName>
    <definedName name="기층기계전압단뎀계" localSheetId="13">#REF!</definedName>
    <definedName name="기층기계전압단뎀계" localSheetId="15">#REF!</definedName>
    <definedName name="기층기계전압단뎀계" localSheetId="8">#REF!</definedName>
    <definedName name="기층기계전압단뎀계">#REF!</definedName>
    <definedName name="기층기계전압단뎀노무비" localSheetId="10">#REF!</definedName>
    <definedName name="기층기계전압단뎀노무비" localSheetId="9">#REF!</definedName>
    <definedName name="기층기계전압단뎀노무비" localSheetId="13">#REF!</definedName>
    <definedName name="기층기계전압단뎀노무비" localSheetId="15">#REF!</definedName>
    <definedName name="기층기계전압단뎀노무비" localSheetId="8">#REF!</definedName>
    <definedName name="기층기계전압단뎀노무비">#REF!</definedName>
    <definedName name="기층기계전압단뎀재료비" localSheetId="10">#REF!</definedName>
    <definedName name="기층기계전압단뎀재료비" localSheetId="9">#REF!</definedName>
    <definedName name="기층기계전압단뎀재료비" localSheetId="13">#REF!</definedName>
    <definedName name="기층기계전압단뎀재료비" localSheetId="15">#REF!</definedName>
    <definedName name="기층기계전압단뎀재료비" localSheetId="8">#REF!</definedName>
    <definedName name="기층기계전압단뎀재료비">#REF!</definedName>
    <definedName name="기층기계전압마카담경비" localSheetId="10">#REF!</definedName>
    <definedName name="기층기계전압마카담경비" localSheetId="9">#REF!</definedName>
    <definedName name="기층기계전압마카담경비" localSheetId="13">#REF!</definedName>
    <definedName name="기층기계전압마카담경비" localSheetId="15">#REF!</definedName>
    <definedName name="기층기계전압마카담경비" localSheetId="8">#REF!</definedName>
    <definedName name="기층기계전압마카담경비">#REF!</definedName>
    <definedName name="기층기계전압마카담계" localSheetId="10">#REF!</definedName>
    <definedName name="기층기계전압마카담계" localSheetId="9">#REF!</definedName>
    <definedName name="기층기계전압마카담계" localSheetId="13">#REF!</definedName>
    <definedName name="기층기계전압마카담계" localSheetId="15">#REF!</definedName>
    <definedName name="기층기계전압마카담계" localSheetId="8">#REF!</definedName>
    <definedName name="기층기계전압마카담계">#REF!</definedName>
    <definedName name="기층기계전압마카담노무비" localSheetId="10">#REF!</definedName>
    <definedName name="기층기계전압마카담노무비" localSheetId="9">#REF!</definedName>
    <definedName name="기층기계전압마카담노무비" localSheetId="13">#REF!</definedName>
    <definedName name="기층기계전압마카담노무비" localSheetId="15">#REF!</definedName>
    <definedName name="기층기계전압마카담노무비" localSheetId="8">#REF!</definedName>
    <definedName name="기층기계전압마카담노무비">#REF!</definedName>
    <definedName name="기층기계전압마카담재료비" localSheetId="10">#REF!</definedName>
    <definedName name="기층기계전압마카담재료비" localSheetId="9">#REF!</definedName>
    <definedName name="기층기계전압마카담재료비" localSheetId="13">#REF!</definedName>
    <definedName name="기층기계전압마카담재료비" localSheetId="15">#REF!</definedName>
    <definedName name="기층기계전압마카담재료비" localSheetId="8">#REF!</definedName>
    <definedName name="기층기계전압마카담재료비">#REF!</definedName>
    <definedName name="기층기계전압타이어경비" localSheetId="10">#REF!</definedName>
    <definedName name="기층기계전압타이어경비" localSheetId="9">#REF!</definedName>
    <definedName name="기층기계전압타이어경비" localSheetId="13">#REF!</definedName>
    <definedName name="기층기계전압타이어경비" localSheetId="15">#REF!</definedName>
    <definedName name="기층기계전압타이어경비" localSheetId="8">#REF!</definedName>
    <definedName name="기층기계전압타이어경비">#REF!</definedName>
    <definedName name="기층기계전압타이어계" localSheetId="10">#REF!</definedName>
    <definedName name="기층기계전압타이어계" localSheetId="9">#REF!</definedName>
    <definedName name="기층기계전압타이어계" localSheetId="13">#REF!</definedName>
    <definedName name="기층기계전압타이어계" localSheetId="15">#REF!</definedName>
    <definedName name="기층기계전압타이어계" localSheetId="8">#REF!</definedName>
    <definedName name="기층기계전압타이어계">#REF!</definedName>
    <definedName name="기층기계전압타이어노무비" localSheetId="10">#REF!</definedName>
    <definedName name="기층기계전압타이어노무비" localSheetId="9">#REF!</definedName>
    <definedName name="기층기계전압타이어노무비" localSheetId="13">#REF!</definedName>
    <definedName name="기층기계전압타이어노무비" localSheetId="15">#REF!</definedName>
    <definedName name="기층기계전압타이어노무비" localSheetId="8">#REF!</definedName>
    <definedName name="기층기계전압타이어노무비">#REF!</definedName>
    <definedName name="기층기계전압타이어재료비" localSheetId="10">#REF!</definedName>
    <definedName name="기층기계전압타이어재료비" localSheetId="9">#REF!</definedName>
    <definedName name="기층기계전압타이어재료비" localSheetId="13">#REF!</definedName>
    <definedName name="기층기계전압타이어재료비" localSheetId="15">#REF!</definedName>
    <definedName name="기층기계전압타이어재료비" localSheetId="8">#REF!</definedName>
    <definedName name="기층기계전압타이어재료비">#REF!</definedName>
    <definedName name="기층기계포설경비" localSheetId="10">#REF!</definedName>
    <definedName name="기층기계포설경비" localSheetId="9">#REF!</definedName>
    <definedName name="기층기계포설경비" localSheetId="13">#REF!</definedName>
    <definedName name="기층기계포설경비" localSheetId="15">#REF!</definedName>
    <definedName name="기층기계포설경비" localSheetId="8">#REF!</definedName>
    <definedName name="기층기계포설경비">#REF!</definedName>
    <definedName name="기층기계포설계" localSheetId="10">#REF!</definedName>
    <definedName name="기층기계포설계" localSheetId="9">#REF!</definedName>
    <definedName name="기층기계포설계" localSheetId="13">#REF!</definedName>
    <definedName name="기층기계포설계" localSheetId="15">#REF!</definedName>
    <definedName name="기층기계포설계" localSheetId="8">#REF!</definedName>
    <definedName name="기층기계포설계">#REF!</definedName>
    <definedName name="기층기계포설노무비" localSheetId="10">#REF!</definedName>
    <definedName name="기층기계포설노무비" localSheetId="9">#REF!</definedName>
    <definedName name="기층기계포설노무비" localSheetId="13">#REF!</definedName>
    <definedName name="기층기계포설노무비" localSheetId="15">#REF!</definedName>
    <definedName name="기층기계포설노무비" localSheetId="8">#REF!</definedName>
    <definedName name="기층기계포설노무비">#REF!</definedName>
    <definedName name="기층기계포설재료비" localSheetId="10">#REF!</definedName>
    <definedName name="기층기계포설재료비" localSheetId="9">#REF!</definedName>
    <definedName name="기층기계포설재료비" localSheetId="13">#REF!</definedName>
    <definedName name="기층기계포설재료비" localSheetId="15">#REF!</definedName>
    <definedName name="기층기계포설재료비" localSheetId="8">#REF!</definedName>
    <definedName name="기층기계포설재료비">#REF!</definedName>
    <definedName name="기층노2.5">#REF!</definedName>
    <definedName name="기층두께">#REF!</definedName>
    <definedName name="기층소규모경비" localSheetId="10">#REF!</definedName>
    <definedName name="기층소규모경비" localSheetId="9">#REF!</definedName>
    <definedName name="기층소규모경비" localSheetId="13">#REF!</definedName>
    <definedName name="기층소규모경비" localSheetId="15">#REF!</definedName>
    <definedName name="기층소규모경비" localSheetId="8">#REF!</definedName>
    <definedName name="기층소규모경비">#REF!</definedName>
    <definedName name="기층소규모계" localSheetId="10">#REF!</definedName>
    <definedName name="기층소규모계" localSheetId="9">#REF!</definedName>
    <definedName name="기층소규모계" localSheetId="13">#REF!</definedName>
    <definedName name="기층소규모계" localSheetId="15">#REF!</definedName>
    <definedName name="기층소규모계" localSheetId="8">#REF!</definedName>
    <definedName name="기층소규모계">#REF!</definedName>
    <definedName name="기층소규모노무비" localSheetId="10">#REF!</definedName>
    <definedName name="기층소규모노무비" localSheetId="9">#REF!</definedName>
    <definedName name="기층소규모노무비" localSheetId="13">#REF!</definedName>
    <definedName name="기층소규모노무비" localSheetId="15">#REF!</definedName>
    <definedName name="기층소규모노무비" localSheetId="8">#REF!</definedName>
    <definedName name="기층소규모노무비">#REF!</definedName>
    <definedName name="기층소규모살수경비" localSheetId="10">#REF!</definedName>
    <definedName name="기층소규모살수경비">#REF!</definedName>
    <definedName name="기층소규모살수노무비" localSheetId="10">#REF!</definedName>
    <definedName name="기층소규모살수노무비">#REF!</definedName>
    <definedName name="기층소규모살수재료비" localSheetId="10">#REF!</definedName>
    <definedName name="기층소규모살수재료비">#REF!</definedName>
    <definedName name="기층소규모인건비계" localSheetId="10">#REF!</definedName>
    <definedName name="기층소규모인건비계">#REF!</definedName>
    <definedName name="기층소규모재료비" localSheetId="10">#REF!</definedName>
    <definedName name="기층소규모재료비" localSheetId="9">#REF!</definedName>
    <definedName name="기층소규모재료비" localSheetId="13">#REF!</definedName>
    <definedName name="기층소규모재료비" localSheetId="15">#REF!</definedName>
    <definedName name="기층소규모재료비" localSheetId="8">#REF!</definedName>
    <definedName name="기층소규모재료비">#REF!</definedName>
    <definedName name="기층소규모전압0.7경비" localSheetId="10">#REF!</definedName>
    <definedName name="기층소규모전압0.7경비">#REF!</definedName>
    <definedName name="기층소규모전압0.7노무비" localSheetId="10">#REF!</definedName>
    <definedName name="기층소규모전압0.7노무비">#REF!</definedName>
    <definedName name="기층소규모전압0.7재료비" localSheetId="10">#REF!</definedName>
    <definedName name="기층소규모전압0.7재료비">#REF!</definedName>
    <definedName name="기층소규모전압경비">[58]단가산출1!$AR$857</definedName>
    <definedName name="기층소규모전압노무비">[58]단가산출1!$AP$855</definedName>
    <definedName name="기층소규모전압단뎀경비" localSheetId="10">#REF!</definedName>
    <definedName name="기층소규모전압단뎀경비" localSheetId="9">#REF!</definedName>
    <definedName name="기층소규모전압단뎀경비" localSheetId="13">#REF!</definedName>
    <definedName name="기층소규모전압단뎀경비" localSheetId="15">#REF!</definedName>
    <definedName name="기층소규모전압단뎀경비" localSheetId="8">#REF!</definedName>
    <definedName name="기층소규모전압단뎀경비">#REF!</definedName>
    <definedName name="기층소규모전압단뎀계" localSheetId="10">#REF!</definedName>
    <definedName name="기층소규모전압단뎀계" localSheetId="9">#REF!</definedName>
    <definedName name="기층소규모전압단뎀계" localSheetId="13">#REF!</definedName>
    <definedName name="기층소규모전압단뎀계" localSheetId="15">#REF!</definedName>
    <definedName name="기층소규모전압단뎀계" localSheetId="8">#REF!</definedName>
    <definedName name="기층소규모전압단뎀계">#REF!</definedName>
    <definedName name="기층소규모전압단뎀노무비" localSheetId="10">#REF!</definedName>
    <definedName name="기층소규모전압단뎀노무비" localSheetId="9">#REF!</definedName>
    <definedName name="기층소규모전압단뎀노무비" localSheetId="13">#REF!</definedName>
    <definedName name="기층소규모전압단뎀노무비" localSheetId="15">#REF!</definedName>
    <definedName name="기층소규모전압단뎀노무비" localSheetId="8">#REF!</definedName>
    <definedName name="기층소규모전압단뎀노무비">#REF!</definedName>
    <definedName name="기층소규모전압단뎀재료비" localSheetId="10">#REF!</definedName>
    <definedName name="기층소규모전압단뎀재료비" localSheetId="9">#REF!</definedName>
    <definedName name="기층소규모전압단뎀재료비" localSheetId="13">#REF!</definedName>
    <definedName name="기층소규모전압단뎀재료비" localSheetId="15">#REF!</definedName>
    <definedName name="기층소규모전압단뎀재료비" localSheetId="8">#REF!</definedName>
    <definedName name="기층소규모전압단뎀재료비">#REF!</definedName>
    <definedName name="기층소규모전압재료비">[58]단가산출1!$AQ$856</definedName>
    <definedName name="기층소규모전압플레이트경비" localSheetId="10">#REF!</definedName>
    <definedName name="기층소규모전압플레이트경비">#REF!</definedName>
    <definedName name="기층소규모전압플레이트노무비" localSheetId="10">#REF!</definedName>
    <definedName name="기층소규모전압플레이트노무비">#REF!</definedName>
    <definedName name="기층소규모전압플레이트재료비" localSheetId="10">#REF!</definedName>
    <definedName name="기층소규모전압플레이트재료비">#REF!</definedName>
    <definedName name="기층소규모포설경비" localSheetId="10">#REF!</definedName>
    <definedName name="기층소규모포설경비" localSheetId="9">#REF!</definedName>
    <definedName name="기층소규모포설경비" localSheetId="13">#REF!</definedName>
    <definedName name="기층소규모포설경비" localSheetId="15">#REF!</definedName>
    <definedName name="기층소규모포설경비" localSheetId="8">#REF!</definedName>
    <definedName name="기층소규모포설경비">#REF!</definedName>
    <definedName name="기층소규모포설경비비" localSheetId="10">#REF!</definedName>
    <definedName name="기층소규모포설경비비">#REF!</definedName>
    <definedName name="기층소규모포설계" localSheetId="10">#REF!</definedName>
    <definedName name="기층소규모포설계" localSheetId="9">#REF!</definedName>
    <definedName name="기층소규모포설계" localSheetId="13">#REF!</definedName>
    <definedName name="기층소규모포설계" localSheetId="15">#REF!</definedName>
    <definedName name="기층소규모포설계" localSheetId="8">#REF!</definedName>
    <definedName name="기층소규모포설계">#REF!</definedName>
    <definedName name="기층소규모포설노무비" localSheetId="10">#REF!</definedName>
    <definedName name="기층소규모포설노무비" localSheetId="9">#REF!</definedName>
    <definedName name="기층소규모포설노무비" localSheetId="13">#REF!</definedName>
    <definedName name="기층소규모포설노무비" localSheetId="15">#REF!</definedName>
    <definedName name="기층소규모포설노무비" localSheetId="8">#REF!</definedName>
    <definedName name="기층소규모포설노무비">#REF!</definedName>
    <definedName name="기층소규모포설재료비" localSheetId="10">#REF!</definedName>
    <definedName name="기층소규모포설재료비" localSheetId="9">#REF!</definedName>
    <definedName name="기층소규모포설재료비" localSheetId="13">#REF!</definedName>
    <definedName name="기층소규모포설재료비" localSheetId="15">#REF!</definedName>
    <definedName name="기층소규모포설재료비" localSheetId="8">#REF!</definedName>
    <definedName name="기층소규모포설재료비">#REF!</definedName>
    <definedName name="기층인력경비" localSheetId="10">#REF!</definedName>
    <definedName name="기층인력경비" localSheetId="9">#REF!</definedName>
    <definedName name="기층인력경비" localSheetId="13">#REF!</definedName>
    <definedName name="기층인력경비" localSheetId="15">#REF!</definedName>
    <definedName name="기층인력경비" localSheetId="8">#REF!</definedName>
    <definedName name="기층인력경비">#REF!</definedName>
    <definedName name="기층인력계" localSheetId="10">#REF!</definedName>
    <definedName name="기층인력계" localSheetId="9">#REF!</definedName>
    <definedName name="기층인력계" localSheetId="13">#REF!</definedName>
    <definedName name="기층인력계" localSheetId="15">#REF!</definedName>
    <definedName name="기층인력계" localSheetId="8">#REF!</definedName>
    <definedName name="기층인력계">#REF!</definedName>
    <definedName name="기층인력노무비" localSheetId="10">#REF!</definedName>
    <definedName name="기층인력노무비" localSheetId="9">#REF!</definedName>
    <definedName name="기층인력노무비" localSheetId="13">#REF!</definedName>
    <definedName name="기층인력노무비" localSheetId="15">#REF!</definedName>
    <definedName name="기층인력노무비" localSheetId="8">#REF!</definedName>
    <definedName name="기층인력노무비">#REF!</definedName>
    <definedName name="기층인력살수경비" localSheetId="10">#REF!</definedName>
    <definedName name="기층인력살수경비" localSheetId="9">#REF!</definedName>
    <definedName name="기층인력살수경비" localSheetId="13">#REF!</definedName>
    <definedName name="기층인력살수경비" localSheetId="15">#REF!</definedName>
    <definedName name="기층인력살수경비" localSheetId="8">#REF!</definedName>
    <definedName name="기층인력살수경비">#REF!</definedName>
    <definedName name="기층인력살수계" localSheetId="10">#REF!</definedName>
    <definedName name="기층인력살수계" localSheetId="9">#REF!</definedName>
    <definedName name="기층인력살수계" localSheetId="13">#REF!</definedName>
    <definedName name="기층인력살수계" localSheetId="15">#REF!</definedName>
    <definedName name="기층인력살수계" localSheetId="8">#REF!</definedName>
    <definedName name="기층인력살수계">#REF!</definedName>
    <definedName name="기층인력살수노무비" localSheetId="10">#REF!</definedName>
    <definedName name="기층인력살수노무비" localSheetId="9">#REF!</definedName>
    <definedName name="기층인력살수노무비" localSheetId="13">#REF!</definedName>
    <definedName name="기층인력살수노무비" localSheetId="15">#REF!</definedName>
    <definedName name="기층인력살수노무비" localSheetId="8">#REF!</definedName>
    <definedName name="기층인력살수노무비">#REF!</definedName>
    <definedName name="기층인력살수노무비계">[58]단가산출1!$AO$835</definedName>
    <definedName name="기층인력살수재료비" localSheetId="10">#REF!</definedName>
    <definedName name="기층인력살수재료비" localSheetId="9">#REF!</definedName>
    <definedName name="기층인력살수재료비" localSheetId="13">#REF!</definedName>
    <definedName name="기층인력살수재료비" localSheetId="15">#REF!</definedName>
    <definedName name="기층인력살수재료비" localSheetId="8">#REF!</definedName>
    <definedName name="기층인력살수재료비">#REF!</definedName>
    <definedName name="기층인력재료비" localSheetId="10">#REF!</definedName>
    <definedName name="기층인력재료비" localSheetId="9">#REF!</definedName>
    <definedName name="기층인력재료비" localSheetId="13">#REF!</definedName>
    <definedName name="기층인력재료비" localSheetId="15">#REF!</definedName>
    <definedName name="기층인력재료비" localSheetId="8">#REF!</definedName>
    <definedName name="기층인력재료비">#REF!</definedName>
    <definedName name="기층인력전압경비">[58]단가산출1!$AR$832</definedName>
    <definedName name="기층인력전압노무비">[58]단가산출1!$AP$830</definedName>
    <definedName name="기층인력전압단뎀경비" localSheetId="10">#REF!</definedName>
    <definedName name="기층인력전압단뎀경비" localSheetId="9">#REF!</definedName>
    <definedName name="기층인력전압단뎀경비" localSheetId="13">#REF!</definedName>
    <definedName name="기층인력전압단뎀경비" localSheetId="15">#REF!</definedName>
    <definedName name="기층인력전압단뎀경비" localSheetId="8">#REF!</definedName>
    <definedName name="기층인력전압단뎀경비">#REF!</definedName>
    <definedName name="기층인력전압단뎀계" localSheetId="10">#REF!</definedName>
    <definedName name="기층인력전압단뎀계" localSheetId="9">#REF!</definedName>
    <definedName name="기층인력전압단뎀계" localSheetId="13">#REF!</definedName>
    <definedName name="기층인력전압단뎀계" localSheetId="15">#REF!</definedName>
    <definedName name="기층인력전압단뎀계" localSheetId="8">#REF!</definedName>
    <definedName name="기층인력전압단뎀계">#REF!</definedName>
    <definedName name="기층인력전압단뎀노무비" localSheetId="10">#REF!</definedName>
    <definedName name="기층인력전압단뎀노무비" localSheetId="9">#REF!</definedName>
    <definedName name="기층인력전압단뎀노무비" localSheetId="13">#REF!</definedName>
    <definedName name="기층인력전압단뎀노무비" localSheetId="15">#REF!</definedName>
    <definedName name="기층인력전압단뎀노무비" localSheetId="8">#REF!</definedName>
    <definedName name="기층인력전압단뎀노무비">#REF!</definedName>
    <definedName name="기층인력전압단뎀재료비" localSheetId="10">#REF!</definedName>
    <definedName name="기층인력전압단뎀재료비" localSheetId="9">#REF!</definedName>
    <definedName name="기층인력전압단뎀재료비" localSheetId="13">#REF!</definedName>
    <definedName name="기층인력전압단뎀재료비" localSheetId="15">#REF!</definedName>
    <definedName name="기층인력전압단뎀재료비" localSheetId="8">#REF!</definedName>
    <definedName name="기층인력전압단뎀재료비">#REF!</definedName>
    <definedName name="기층인력전압마카담경비" localSheetId="10">#REF!</definedName>
    <definedName name="기층인력전압마카담경비" localSheetId="9">#REF!</definedName>
    <definedName name="기층인력전압마카담경비" localSheetId="13">#REF!</definedName>
    <definedName name="기층인력전압마카담경비" localSheetId="15">#REF!</definedName>
    <definedName name="기층인력전압마카담경비" localSheetId="8">#REF!</definedName>
    <definedName name="기층인력전압마카담경비">#REF!</definedName>
    <definedName name="기층인력전압마카담계" localSheetId="10">#REF!</definedName>
    <definedName name="기층인력전압마카담계" localSheetId="9">#REF!</definedName>
    <definedName name="기층인력전압마카담계" localSheetId="13">#REF!</definedName>
    <definedName name="기층인력전압마카담계" localSheetId="15">#REF!</definedName>
    <definedName name="기층인력전압마카담계" localSheetId="8">#REF!</definedName>
    <definedName name="기층인력전압마카담계">#REF!</definedName>
    <definedName name="기층인력전압마카담노무비" localSheetId="10">#REF!</definedName>
    <definedName name="기층인력전압마카담노무비" localSheetId="9">#REF!</definedName>
    <definedName name="기층인력전압마카담노무비" localSheetId="13">#REF!</definedName>
    <definedName name="기층인력전압마카담노무비" localSheetId="15">#REF!</definedName>
    <definedName name="기층인력전압마카담노무비" localSheetId="8">#REF!</definedName>
    <definedName name="기층인력전압마카담노무비">#REF!</definedName>
    <definedName name="기층인력전압마카담재료비" localSheetId="10">#REF!</definedName>
    <definedName name="기층인력전압마카담재료비" localSheetId="9">#REF!</definedName>
    <definedName name="기층인력전압마카담재료비" localSheetId="13">#REF!</definedName>
    <definedName name="기층인력전압마카담재료비" localSheetId="15">#REF!</definedName>
    <definedName name="기층인력전압마카담재료비" localSheetId="8">#REF!</definedName>
    <definedName name="기층인력전압마카담재료비">#REF!</definedName>
    <definedName name="기층인력전압재료비">[58]단가산출1!$AQ$831</definedName>
    <definedName name="기층인력전압타이어경비" localSheetId="10">#REF!</definedName>
    <definedName name="기층인력전압타이어경비" localSheetId="9">#REF!</definedName>
    <definedName name="기층인력전압타이어경비" localSheetId="13">#REF!</definedName>
    <definedName name="기층인력전압타이어경비" localSheetId="15">#REF!</definedName>
    <definedName name="기층인력전압타이어경비" localSheetId="8">#REF!</definedName>
    <definedName name="기층인력전압타이어경비">#REF!</definedName>
    <definedName name="기층인력전압타이어계" localSheetId="10">#REF!</definedName>
    <definedName name="기층인력전압타이어계" localSheetId="9">#REF!</definedName>
    <definedName name="기층인력전압타이어계" localSheetId="13">#REF!</definedName>
    <definedName name="기층인력전압타이어계" localSheetId="15">#REF!</definedName>
    <definedName name="기층인력전압타이어계" localSheetId="8">#REF!</definedName>
    <definedName name="기층인력전압타이어계">#REF!</definedName>
    <definedName name="기층인력전압타이어노무비" localSheetId="10">#REF!</definedName>
    <definedName name="기층인력전압타이어노무비" localSheetId="9">#REF!</definedName>
    <definedName name="기층인력전압타이어노무비" localSheetId="13">#REF!</definedName>
    <definedName name="기층인력전압타이어노무비" localSheetId="15">#REF!</definedName>
    <definedName name="기층인력전압타이어노무비" localSheetId="8">#REF!</definedName>
    <definedName name="기층인력전압타이어노무비">#REF!</definedName>
    <definedName name="기층인력전압타이어재료비" localSheetId="10">#REF!</definedName>
    <definedName name="기층인력전압타이어재료비" localSheetId="9">#REF!</definedName>
    <definedName name="기층인력전압타이어재료비" localSheetId="13">#REF!</definedName>
    <definedName name="기층인력전압타이어재료비" localSheetId="15">#REF!</definedName>
    <definedName name="기층인력전압타이어재료비" localSheetId="8">#REF!</definedName>
    <definedName name="기층인력전압타이어재료비">#REF!</definedName>
    <definedName name="기층인력포설경비" localSheetId="10">#REF!</definedName>
    <definedName name="기층인력포설경비" localSheetId="9">#REF!</definedName>
    <definedName name="기층인력포설경비" localSheetId="13">#REF!</definedName>
    <definedName name="기층인력포설경비" localSheetId="15">#REF!</definedName>
    <definedName name="기층인력포설경비" localSheetId="8">#REF!</definedName>
    <definedName name="기층인력포설경비">#REF!</definedName>
    <definedName name="기층인력포설계" localSheetId="10">#REF!</definedName>
    <definedName name="기층인력포설계" localSheetId="9">#REF!</definedName>
    <definedName name="기층인력포설계" localSheetId="13">#REF!</definedName>
    <definedName name="기층인력포설계" localSheetId="15">#REF!</definedName>
    <definedName name="기층인력포설계" localSheetId="8">#REF!</definedName>
    <definedName name="기층인력포설계">#REF!</definedName>
    <definedName name="기층인력포설노무비" localSheetId="10">#REF!</definedName>
    <definedName name="기층인력포설노무비" localSheetId="9">#REF!</definedName>
    <definedName name="기층인력포설노무비" localSheetId="13">#REF!</definedName>
    <definedName name="기층인력포설노무비" localSheetId="15">#REF!</definedName>
    <definedName name="기층인력포설노무비" localSheetId="8">#REF!</definedName>
    <definedName name="기층인력포설노무비">#REF!</definedName>
    <definedName name="기층인력포설노무비계">[58]단가산출1!$AO$825</definedName>
    <definedName name="기층인력포설재료비" localSheetId="10">#REF!</definedName>
    <definedName name="기층인력포설재료비" localSheetId="9">#REF!</definedName>
    <definedName name="기층인력포설재료비" localSheetId="13">#REF!</definedName>
    <definedName name="기층인력포설재료비" localSheetId="15">#REF!</definedName>
    <definedName name="기층인력포설재료비" localSheetId="8">#REF!</definedName>
    <definedName name="기층인력포설재료비">#REF!</definedName>
    <definedName name="기층재2.5">#REF!</definedName>
    <definedName name="기타" localSheetId="10">#REF!</definedName>
    <definedName name="기타">#REF!</definedName>
    <definedName name="기타경비" localSheetId="10" hidden="1">{#N/A,#N/A,FALSE,"전열산출서"}</definedName>
    <definedName name="기타경비" localSheetId="9" hidden="1">{#N/A,#N/A,FALSE,"전열산출서"}</definedName>
    <definedName name="기타경비" localSheetId="13" hidden="1">{#N/A,#N/A,FALSE,"전열산출서"}</definedName>
    <definedName name="기타경비" localSheetId="15" hidden="1">{#N/A,#N/A,FALSE,"전열산출서"}</definedName>
    <definedName name="기타경비" localSheetId="8" hidden="1">{#N/A,#N/A,FALSE,"전열산출서"}</definedName>
    <definedName name="기타경비">#REF!</definedName>
    <definedName name="기타경비1" localSheetId="10" hidden="1">{#N/A,#N/A,FALSE,"전열산출서"}</definedName>
    <definedName name="기타경비1" localSheetId="9" hidden="1">{#N/A,#N/A,FALSE,"전열산출서"}</definedName>
    <definedName name="기타경비1" localSheetId="13" hidden="1">{#N/A,#N/A,FALSE,"전열산출서"}</definedName>
    <definedName name="기타경비1" localSheetId="8" hidden="1">{#N/A,#N/A,FALSE,"전열산출서"}</definedName>
    <definedName name="기타경비1" hidden="1">{#N/A,#N/A,FALSE,"전열산출서"}</definedName>
    <definedName name="기타경비요율">#REF!</definedName>
    <definedName name="기타경비요율_변경">#REF!</definedName>
    <definedName name="김종현">#REF!</definedName>
    <definedName name="깨기경">#REF!</definedName>
    <definedName name="깨기노">#REF!</definedName>
    <definedName name="깨기재">#REF!</definedName>
    <definedName name="깬돌운반포천경비" localSheetId="10">#REF!</definedName>
    <definedName name="깬돌운반포천경비">#REF!</definedName>
    <definedName name="깬돌운반포천노무비" localSheetId="10">#REF!</definedName>
    <definedName name="깬돌운반포천노무비">#REF!</definedName>
    <definedName name="깬돌운반포천재료비" localSheetId="10">#REF!</definedName>
    <definedName name="깬돌운반포천재료비">#REF!</definedName>
    <definedName name="꽃복숭아R3">[39]데이타!$E$58</definedName>
    <definedName name="꽃복숭아R4">[39]데이타!$E$59</definedName>
    <definedName name="꽃복숭아R5">[39]데이타!$E$60</definedName>
    <definedName name="꽃사과R10">[39]데이타!$E$64</definedName>
    <definedName name="꽃사과R4">[39]데이타!$E$61</definedName>
    <definedName name="꽃사과R6">[39]데이타!$E$62</definedName>
    <definedName name="꽃사과R8">[39]데이타!$E$63</definedName>
    <definedName name="꽃아그배R10">[39]데이타!$E$68</definedName>
    <definedName name="꽃아그배R4">[39]데이타!$E$65</definedName>
    <definedName name="꽃아그배R6">[39]데이타!$E$66</definedName>
    <definedName name="꽃아그배R8">[39]데이타!$E$67</definedName>
    <definedName name="꽃창포" localSheetId="10">#REF!</definedName>
    <definedName name="꽃창포">#REF!</definedName>
    <definedName name="꽃향유" localSheetId="10">#REF!</definedName>
    <definedName name="꽃향유">#REF!</definedName>
    <definedName name="꽝꽝0304">[39]데이타!$E$54</definedName>
    <definedName name="꽝꽝0406">[39]데이타!$E$55</definedName>
    <definedName name="꽝꽝0508">[39]데이타!$E$56</definedName>
    <definedName name="꽝꽝0610">[39]데이타!$E$57</definedName>
    <definedName name="꽝꽝H0.3">#REF!</definedName>
    <definedName name="꽝꽝H0.3경" localSheetId="10">#REF!</definedName>
    <definedName name="꽝꽝H0.3경">#REF!</definedName>
    <definedName name="꽝꽝H0.3노">#REF!</definedName>
    <definedName name="꽝꽝H0.3재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ㄴ">[34]중기사용료산출근거!$G$163</definedName>
    <definedName name="ㄴㄴㅅ">[34]단가산출2!$AQ$312</definedName>
    <definedName name="ㄴㄴㅇ">#REF!</definedName>
    <definedName name="ㄴㄴㅊㅍ">[34]단가산출1!$AR$138</definedName>
    <definedName name="ㄴㄹㄴㄹ">[34]단가산출2!$AO$186</definedName>
    <definedName name="ㄴㄹㄾㅍ">[34]단가산출1!$AP$143</definedName>
    <definedName name="ㄴㄹ츙">[34]단가산출1!$AR$400</definedName>
    <definedName name="ㄴㅁㄻㄴㄻㄴㄹ" localSheetId="10">#REF!</definedName>
    <definedName name="ㄴㅁㄻㄴㄻㄴㄹ">#REF!</definedName>
    <definedName name="ㄴㅁㅁㅁ">[34]단가산출2!$AR$336</definedName>
    <definedName name="ㄴㅇ" localSheetId="10">#REF!</definedName>
    <definedName name="ㄴㅇ">#REF!</definedName>
    <definedName name="ㄴㅇㄻㄴㅇㄻㄴㄹ" localSheetId="10">BlankMacro1</definedName>
    <definedName name="ㄴㅇㄻㄴㅇㄻㄴㄹ">BlankMacro1</definedName>
    <definedName name="ㄴㅇㅁㄻㄴ" localSheetId="10">BlankMacro1</definedName>
    <definedName name="ㄴㅇㅁㄻㄴ">BlankMacro1</definedName>
    <definedName name="ㄴㅌㅍ">[34]단가산출1!$AP$423</definedName>
    <definedName name="ㄴㅌ퓿ㅌ">[34]단가산출1!$AQ$181</definedName>
    <definedName name="나" localSheetId="10">#REF!</definedName>
    <definedName name="나">#REF!</definedName>
    <definedName name="나.주거공단완충녹지시설물공" localSheetId="10">[35]공구원가계산!#REF!</definedName>
    <definedName name="나.주거공단완충녹지시설물공">[35]공구원가계산!#REF!</definedName>
    <definedName name="나무">#REF!</definedName>
    <definedName name="나사관접합노13">#REF!</definedName>
    <definedName name="나사관접합노20">#REF!</definedName>
    <definedName name="나사관접합노25">#REF!</definedName>
    <definedName name="나사관접합노30">#REF!</definedName>
    <definedName name="나사관접합노40">#REF!</definedName>
    <definedName name="나사관접합노50">#REF!</definedName>
    <definedName name="나사못">#REF!</definedName>
    <definedName name="낙">#REF!</definedName>
    <definedName name="낙상홍1004">[39]데이타!$E$76</definedName>
    <definedName name="낙상홍1506">[39]데이타!$E$77</definedName>
    <definedName name="낙상홍1808">[39]데이타!$E$78</definedName>
    <definedName name="낙상홍2010">[39]데이타!$E$79</definedName>
    <definedName name="낙상홍2515">[39]데이타!$E$80</definedName>
    <definedName name="낙서방지용도료">#REF!</definedName>
    <definedName name="낙우송R10">[39]데이타!$E$84</definedName>
    <definedName name="낙우송R12">[39]데이타!$E$85</definedName>
    <definedName name="낙우송R5">[39]데이타!$E$81</definedName>
    <definedName name="낙우송R6">[39]데이타!$E$82</definedName>
    <definedName name="낙우송R8">[39]데이타!$E$83</definedName>
    <definedName name="낙찰">#REF!</definedName>
    <definedName name="낙찰율적용가">#REF!</definedName>
    <definedName name="난_경" localSheetId="10">[43]수량산출!#REF!</definedName>
    <definedName name="난_경">[43]수량산출!#REF!</definedName>
    <definedName name="난_수" localSheetId="10">[43]수량산출!#REF!</definedName>
    <definedName name="난_수">[43]수량산출!#REF!</definedName>
    <definedName name="남천H1.0">#REF!</definedName>
    <definedName name="남천H1.0경" localSheetId="10">#REF!</definedName>
    <definedName name="남천H1.0경">#REF!</definedName>
    <definedName name="남천H1.0노" localSheetId="10">#REF!</definedName>
    <definedName name="남천H1.0노">#REF!</definedName>
    <definedName name="남천H1.0재" localSheetId="10">#REF!</definedName>
    <definedName name="남천H1.0재">#REF!</definedName>
    <definedName name="남천H1.2">'[38]자재단가조사표-수목'!$K$62</definedName>
    <definedName name="남천H1.2노">#REF!</definedName>
    <definedName name="남천H1.2재">#REF!</definedName>
    <definedName name="내">#N/A</definedName>
    <definedName name="내___장___공">#REF!</definedName>
    <definedName name="내_선__전_공">#REF!</definedName>
    <definedName name="내공H">#REF!</definedName>
    <definedName name="내공V">#REF!</definedName>
    <definedName name="내공넓이">#REF!</definedName>
    <definedName name="내공높이">#REF!</definedName>
    <definedName name="내면보수차경비" localSheetId="10">[37]중기사용료산출근거!$G$2375</definedName>
    <definedName name="내면보수차경비" localSheetId="9">[37]중기사용료산출근거!$G$2375</definedName>
    <definedName name="내면보수차경비" localSheetId="13">[37]중기사용료산출근거!$G$2375</definedName>
    <definedName name="내면보수차경비" localSheetId="15">[37]중기사용료산출근거!$G$2375</definedName>
    <definedName name="내면보수차경비" localSheetId="8">[37]중기사용료산출근거!$G$2375</definedName>
    <definedName name="내면보수차경비">#REF!</definedName>
    <definedName name="내면보수차계" localSheetId="10">[37]중기사용료산출근거!$G$2384</definedName>
    <definedName name="내면보수차계" localSheetId="9">[37]중기사용료산출근거!$G$2384</definedName>
    <definedName name="내면보수차계" localSheetId="13">[37]중기사용료산출근거!$G$2384</definedName>
    <definedName name="내면보수차계" localSheetId="15">[37]중기사용료산출근거!$G$2384</definedName>
    <definedName name="내면보수차계" localSheetId="8">[37]중기사용료산출근거!$G$2384</definedName>
    <definedName name="내면보수차계">#REF!</definedName>
    <definedName name="내면보수차인건비" localSheetId="10">[37]중기사용료산출근거!$G$2379</definedName>
    <definedName name="내면보수차인건비" localSheetId="9">[37]중기사용료산출근거!$G$2379</definedName>
    <definedName name="내면보수차인건비" localSheetId="13">[37]중기사용료산출근거!$G$2379</definedName>
    <definedName name="내면보수차인건비" localSheetId="15">[37]중기사용료산출근거!$G$2379</definedName>
    <definedName name="내면보수차인건비" localSheetId="8">[37]중기사용료산출근거!$G$2379</definedName>
    <definedName name="내면보수차인건비">#REF!</definedName>
    <definedName name="내면보수차재료비" localSheetId="10">[37]중기사용료산출근거!$G$2383</definedName>
    <definedName name="내면보수차재료비" localSheetId="9">[37]중기사용료산출근거!$G$2383</definedName>
    <definedName name="내면보수차재료비" localSheetId="13">[37]중기사용료산출근거!$G$2383</definedName>
    <definedName name="내면보수차재료비" localSheetId="15">[37]중기사용료산출근거!$G$2383</definedName>
    <definedName name="내면보수차재료비" localSheetId="8">[37]중기사용료산출근거!$G$2383</definedName>
    <definedName name="내면보수차재료비">#REF!</definedName>
    <definedName name="내벽">#REF!</definedName>
    <definedName name="내부코너패널">#REF!</definedName>
    <definedName name="내선전공" localSheetId="10">#REF!</definedName>
    <definedName name="내선전공">#REF!</definedName>
    <definedName name="내수합판">'[38]자재단가조사표-수목'!$K$19</definedName>
    <definedName name="내역" localSheetId="10">[45]관급자재대!#REF!</definedName>
    <definedName name="내역">[45]관급자재대!#REF!</definedName>
    <definedName name="내역1" localSheetId="10">#REF!</definedName>
    <definedName name="내역1">#REF!</definedName>
    <definedName name="내역2" localSheetId="10">#REF!</definedName>
    <definedName name="내역2">#REF!</definedName>
    <definedName name="내역서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낵역4" localSheetId="10">#REF!</definedName>
    <definedName name="낵역4">#REF!</definedName>
    <definedName name="넝마">#REF!</definedName>
    <definedName name="노" localSheetId="10">'[33]토사(PE)'!#REF!</definedName>
    <definedName name="노">'[33]토사(PE)'!#REF!</definedName>
    <definedName name="노___즐___공">#REF!</definedName>
    <definedName name="노르웨이R12">[39]데이타!$E$90</definedName>
    <definedName name="노르웨이R15">[39]데이타!$E$91</definedName>
    <definedName name="노르웨이R4">[39]데이타!$E$86</definedName>
    <definedName name="노르웨이R5">[39]데이타!$E$87</definedName>
    <definedName name="노르웨이R6">[39]데이타!$E$88</definedName>
    <definedName name="노르웨이R8">[39]데이타!$E$89</definedName>
    <definedName name="노면파쇄1.0L200500경비" localSheetId="10">#REF!</definedName>
    <definedName name="노면파쇄1.0L200500경비">#REF!</definedName>
    <definedName name="노면파쇄1.0L200500계" localSheetId="10">#REF!</definedName>
    <definedName name="노면파쇄1.0L200500계">#REF!</definedName>
    <definedName name="노면파쇄1.0L200500노무비" localSheetId="10">#REF!</definedName>
    <definedName name="노면파쇄1.0L200500노무비">#REF!</definedName>
    <definedName name="노면파쇄1.0L200500재료비" localSheetId="10">#REF!</definedName>
    <definedName name="노면파쇄1.0L200500재료비">#REF!</definedName>
    <definedName name="노면파쇄1.0L200경비" localSheetId="10">#REF!</definedName>
    <definedName name="노면파쇄1.0L200경비">#REF!</definedName>
    <definedName name="노면파쇄1.0L200계" localSheetId="10">#REF!</definedName>
    <definedName name="노면파쇄1.0L200계">#REF!</definedName>
    <definedName name="노면파쇄1.0L200노무비" localSheetId="10">#REF!</definedName>
    <definedName name="노면파쇄1.0L200노무비">#REF!</definedName>
    <definedName name="노면파쇄1.0L200재료비" localSheetId="10">#REF!</definedName>
    <definedName name="노면파쇄1.0L200재료비">#REF!</definedName>
    <definedName name="노면파쇄1.0L500경비" localSheetId="10">#REF!</definedName>
    <definedName name="노면파쇄1.0L500경비">#REF!</definedName>
    <definedName name="노면파쇄1.0L500계" localSheetId="10">#REF!</definedName>
    <definedName name="노면파쇄1.0L500계">#REF!</definedName>
    <definedName name="노면파쇄1.0L500노무비" localSheetId="10">#REF!</definedName>
    <definedName name="노면파쇄1.0L500노무비">#REF!</definedName>
    <definedName name="노면파쇄1.0L500재료비" localSheetId="10">#REF!</definedName>
    <definedName name="노면파쇄1.0L500재료비">#REF!</definedName>
    <definedName name="노면파쇄2.0L200500경비" localSheetId="10">#REF!</definedName>
    <definedName name="노면파쇄2.0L200500경비">#REF!</definedName>
    <definedName name="노면파쇄2.0L200500계" localSheetId="10">#REF!</definedName>
    <definedName name="노면파쇄2.0L200500계">#REF!</definedName>
    <definedName name="노면파쇄2.0L200500노무비" localSheetId="10">#REF!</definedName>
    <definedName name="노면파쇄2.0L200500노무비">#REF!</definedName>
    <definedName name="노면파쇄2.0L200500재료비" localSheetId="10">#REF!</definedName>
    <definedName name="노면파쇄2.0L200500재료비">#REF!</definedName>
    <definedName name="노면파쇄2.0L200경비" localSheetId="10">#REF!</definedName>
    <definedName name="노면파쇄2.0L200경비">#REF!</definedName>
    <definedName name="노면파쇄2.0L200계" localSheetId="10">#REF!</definedName>
    <definedName name="노면파쇄2.0L200계">#REF!</definedName>
    <definedName name="노면파쇄2.0L200노무비" localSheetId="10">#REF!</definedName>
    <definedName name="노면파쇄2.0L200노무비">#REF!</definedName>
    <definedName name="노면파쇄2.0L200재료비" localSheetId="10">#REF!</definedName>
    <definedName name="노면파쇄2.0L200재료비">#REF!</definedName>
    <definedName name="노면파쇄2.0L500경비" localSheetId="10">#REF!</definedName>
    <definedName name="노면파쇄2.0L500경비">#REF!</definedName>
    <definedName name="노면파쇄2.0L500계" localSheetId="10">#REF!</definedName>
    <definedName name="노면파쇄2.0L500계">#REF!</definedName>
    <definedName name="노면파쇄2.0L500노무비" localSheetId="10">#REF!</definedName>
    <definedName name="노면파쇄2.0L500노무비">#REF!</definedName>
    <definedName name="노면파쇄2.0L500재료비" localSheetId="10">#REF!</definedName>
    <definedName name="노면파쇄2.0L500재료비">#REF!</definedName>
    <definedName name="노면파쇄2.0경비" localSheetId="10">#REF!</definedName>
    <definedName name="노면파쇄2.0경비">#REF!</definedName>
    <definedName name="노면파쇄2.0계" localSheetId="10">#REF!</definedName>
    <definedName name="노면파쇄2.0계">#REF!</definedName>
    <definedName name="노면파쇄2.0노무비" localSheetId="10">#REF!</definedName>
    <definedName name="노면파쇄2.0노무비">#REF!</definedName>
    <definedName name="노면파쇄2.0재료비" localSheetId="10">#REF!</definedName>
    <definedName name="노면파쇄2.0재료비">#REF!</definedName>
    <definedName name="노면파쇄5경비" localSheetId="10">#REF!</definedName>
    <definedName name="노면파쇄5경비" localSheetId="9">#REF!</definedName>
    <definedName name="노면파쇄5경비" localSheetId="13">#REF!</definedName>
    <definedName name="노면파쇄5경비" localSheetId="15">#REF!</definedName>
    <definedName name="노면파쇄5경비" localSheetId="8">#REF!</definedName>
    <definedName name="노면파쇄5경비">#REF!</definedName>
    <definedName name="노면파쇄5계" localSheetId="10">#REF!</definedName>
    <definedName name="노면파쇄5계" localSheetId="9">#REF!</definedName>
    <definedName name="노면파쇄5계" localSheetId="13">#REF!</definedName>
    <definedName name="노면파쇄5계" localSheetId="15">#REF!</definedName>
    <definedName name="노면파쇄5계" localSheetId="8">#REF!</definedName>
    <definedName name="노면파쇄5계">#REF!</definedName>
    <definedName name="노면파쇄5노무비" localSheetId="10">#REF!</definedName>
    <definedName name="노면파쇄5노무비" localSheetId="9">#REF!</definedName>
    <definedName name="노면파쇄5노무비" localSheetId="13">#REF!</definedName>
    <definedName name="노면파쇄5노무비" localSheetId="15">#REF!</definedName>
    <definedName name="노면파쇄5노무비" localSheetId="8">#REF!</definedName>
    <definedName name="노면파쇄5노무비">#REF!</definedName>
    <definedName name="노면파쇄5재료비" localSheetId="10">#REF!</definedName>
    <definedName name="노면파쇄5재료비" localSheetId="9">#REF!</definedName>
    <definedName name="노면파쇄5재료비" localSheetId="13">#REF!</definedName>
    <definedName name="노면파쇄5재료비" localSheetId="15">#REF!</definedName>
    <definedName name="노면파쇄5재료비" localSheetId="8">#REF!</definedName>
    <definedName name="노면파쇄5재료비">#REF!</definedName>
    <definedName name="노면파쇄7경비" localSheetId="10">#REF!</definedName>
    <definedName name="노면파쇄7경비" localSheetId="9">#REF!</definedName>
    <definedName name="노면파쇄7경비" localSheetId="13">#REF!</definedName>
    <definedName name="노면파쇄7경비" localSheetId="15">#REF!</definedName>
    <definedName name="노면파쇄7경비" localSheetId="8">#REF!</definedName>
    <definedName name="노면파쇄7경비">#REF!</definedName>
    <definedName name="노면파쇄7계" localSheetId="10">#REF!</definedName>
    <definedName name="노면파쇄7계" localSheetId="9">#REF!</definedName>
    <definedName name="노면파쇄7계" localSheetId="13">#REF!</definedName>
    <definedName name="노면파쇄7계" localSheetId="15">#REF!</definedName>
    <definedName name="노면파쇄7계" localSheetId="8">#REF!</definedName>
    <definedName name="노면파쇄7계">#REF!</definedName>
    <definedName name="노면파쇄7노무비" localSheetId="10">#REF!</definedName>
    <definedName name="노면파쇄7노무비" localSheetId="9">#REF!</definedName>
    <definedName name="노면파쇄7노무비" localSheetId="13">#REF!</definedName>
    <definedName name="노면파쇄7노무비" localSheetId="15">#REF!</definedName>
    <definedName name="노면파쇄7노무비" localSheetId="8">#REF!</definedName>
    <definedName name="노면파쇄7노무비">#REF!</definedName>
    <definedName name="노면파쇄7재료비" localSheetId="10">#REF!</definedName>
    <definedName name="노면파쇄7재료비" localSheetId="9">#REF!</definedName>
    <definedName name="노면파쇄7재료비" localSheetId="13">#REF!</definedName>
    <definedName name="노면파쇄7재료비" localSheetId="15">#REF!</definedName>
    <definedName name="노면파쇄7재료비" localSheetId="8">#REF!</definedName>
    <definedName name="노면파쇄7재료비">#REF!</definedName>
    <definedName name="노면파쇄기1.0경비" localSheetId="10">[37]중기사용료산출근거!$G$125</definedName>
    <definedName name="노면파쇄기1.0경비" localSheetId="9">[37]중기사용료산출근거!$G$125</definedName>
    <definedName name="노면파쇄기1.0경비" localSheetId="13">[37]중기사용료산출근거!$G$125</definedName>
    <definedName name="노면파쇄기1.0경비" localSheetId="15">[37]중기사용료산출근거!$G$125</definedName>
    <definedName name="노면파쇄기1.0경비" localSheetId="8">[37]중기사용료산출근거!$G$125</definedName>
    <definedName name="노면파쇄기1.0경비">#REF!</definedName>
    <definedName name="노면파쇄기1.0계" localSheetId="10">[37]중기사용료산출근거!$G$134</definedName>
    <definedName name="노면파쇄기1.0계" localSheetId="9">[37]중기사용료산출근거!$G$134</definedName>
    <definedName name="노면파쇄기1.0계" localSheetId="13">[37]중기사용료산출근거!$G$134</definedName>
    <definedName name="노면파쇄기1.0계" localSheetId="15">[37]중기사용료산출근거!$G$134</definedName>
    <definedName name="노면파쇄기1.0계" localSheetId="8">[37]중기사용료산출근거!$G$134</definedName>
    <definedName name="노면파쇄기1.0계">#REF!</definedName>
    <definedName name="노면파쇄기1.0노무비" localSheetId="10">[37]중기사용료산출근거!$G$129</definedName>
    <definedName name="노면파쇄기1.0노무비" localSheetId="9">[37]중기사용료산출근거!$G$129</definedName>
    <definedName name="노면파쇄기1.0노무비" localSheetId="13">[37]중기사용료산출근거!$G$129</definedName>
    <definedName name="노면파쇄기1.0노무비" localSheetId="15">[37]중기사용료산출근거!$G$129</definedName>
    <definedName name="노면파쇄기1.0노무비" localSheetId="8">[37]중기사용료산출근거!$G$129</definedName>
    <definedName name="노면파쇄기1.0노무비">#REF!</definedName>
    <definedName name="노면파쇄기1.0재료비" localSheetId="10">[37]중기사용료산출근거!$G$133</definedName>
    <definedName name="노면파쇄기1.0재료비" localSheetId="9">[37]중기사용료산출근거!$G$133</definedName>
    <definedName name="노면파쇄기1.0재료비" localSheetId="13">[37]중기사용료산출근거!$G$133</definedName>
    <definedName name="노면파쇄기1.0재료비" localSheetId="15">[37]중기사용료산출근거!$G$133</definedName>
    <definedName name="노면파쇄기1.0재료비" localSheetId="8">[37]중기사용료산출근거!$G$133</definedName>
    <definedName name="노면파쇄기1.0재료비">#REF!</definedName>
    <definedName name="노면파쇄기2.0경비" localSheetId="10">[59]중기사용료산출근거!$G$125</definedName>
    <definedName name="노면파쇄기2.0경비" localSheetId="9">[59]중기사용료산출근거!$G$125</definedName>
    <definedName name="노면파쇄기2.0경비" localSheetId="13">[59]중기사용료산출근거!$G$125</definedName>
    <definedName name="노면파쇄기2.0경비" localSheetId="15">[59]중기사용료산출근거!$G$125</definedName>
    <definedName name="노면파쇄기2.0경비" localSheetId="8">[59]중기사용료산출근거!$G$125</definedName>
    <definedName name="노면파쇄기2.0경비">#REF!</definedName>
    <definedName name="노면파쇄기2.0계" localSheetId="10">[60]중기사용료산출근거!$G$149</definedName>
    <definedName name="노면파쇄기2.0계" localSheetId="9">[60]중기사용료산출근거!$G$149</definedName>
    <definedName name="노면파쇄기2.0계" localSheetId="13">[60]중기사용료산출근거!$G$149</definedName>
    <definedName name="노면파쇄기2.0계" localSheetId="15">[60]중기사용료산출근거!$G$149</definedName>
    <definedName name="노면파쇄기2.0계" localSheetId="8">[60]중기사용료산출근거!$G$149</definedName>
    <definedName name="노면파쇄기2.0계">#REF!</definedName>
    <definedName name="노면파쇄기2.0노무비" localSheetId="10">[59]중기사용료산출근거!$G$129</definedName>
    <definedName name="노면파쇄기2.0노무비" localSheetId="9">[59]중기사용료산출근거!$G$129</definedName>
    <definedName name="노면파쇄기2.0노무비" localSheetId="13">[59]중기사용료산출근거!$G$129</definedName>
    <definedName name="노면파쇄기2.0노무비" localSheetId="15">[59]중기사용료산출근거!$G$129</definedName>
    <definedName name="노면파쇄기2.0노무비" localSheetId="8">[59]중기사용료산출근거!$G$129</definedName>
    <definedName name="노면파쇄기2.0노무비">#REF!</definedName>
    <definedName name="노면파쇄기2.0재료비" localSheetId="10">[59]중기사용료산출근거!$G$133</definedName>
    <definedName name="노면파쇄기2.0재료비" localSheetId="9">[59]중기사용료산출근거!$G$133</definedName>
    <definedName name="노면파쇄기2.0재료비" localSheetId="13">[59]중기사용료산출근거!$G$133</definedName>
    <definedName name="노면파쇄기2.0재료비" localSheetId="15">[59]중기사용료산출근거!$G$133</definedName>
    <definedName name="노면파쇄기2.0재료비" localSheetId="8">[59]중기사용료산출근거!$G$133</definedName>
    <definedName name="노면파쇄기2.0재료비">#REF!</definedName>
    <definedName name="노무">#REF!</definedName>
    <definedName name="노무비" localSheetId="10">[42]내역서!#REF!</definedName>
    <definedName name="노무비">[42]내역서!#REF!</definedName>
    <definedName name="노무비금액">#REF!</definedName>
    <definedName name="노무비단가">#REF!</definedName>
    <definedName name="노반준비다짐진동경비">[61]단가산출2!$AR$853</definedName>
    <definedName name="노반준비다짐진동노무비">[61]단가산출2!$AP$851</definedName>
    <definedName name="노반준비다짐진동재료비">[61]단가산출2!$AQ$852</definedName>
    <definedName name="노반준비다짐타이어경비">[61]단가산출2!$AR$860</definedName>
    <definedName name="노반준비다짐타이어노무비">[61]단가산출2!$AP$858</definedName>
    <definedName name="노반준비다짐타이어재료비">[61]단가산출2!$AQ$859</definedName>
    <definedName name="노반준비절토부다짐진동경비">#REF!</definedName>
    <definedName name="노반준비절토부다짐진동노무비">#REF!</definedName>
    <definedName name="노반준비절토부다짐진동재료비">#REF!</definedName>
    <definedName name="노반준비절토부다짐타이어경비">#REF!</definedName>
    <definedName name="노반준비절토부다짐타이어노무비">#REF!</definedName>
    <definedName name="노반준비절토부다짐타이어재료비">#REF!</definedName>
    <definedName name="노반준비절토부포설0.4경비" localSheetId="10">#REF!</definedName>
    <definedName name="노반준비절토부포설0.4경비">#REF!</definedName>
    <definedName name="노반준비절토부포설0.4노무비" localSheetId="10">#REF!</definedName>
    <definedName name="노반준비절토부포설0.4노무비">#REF!</definedName>
    <definedName name="노반준비절토부포설0.4재료비" localSheetId="10">#REF!</definedName>
    <definedName name="노반준비절토부포설0.4재료비">#REF!</definedName>
    <definedName name="노반준비절토부포설0.7경비">#REF!</definedName>
    <definedName name="노반준비절토부포설0.7노무비">#REF!</definedName>
    <definedName name="노반준비절토부포설0.7재료비">#REF!</definedName>
    <definedName name="노반준비절토부포설경비">[61]단가산출2!$AR$781</definedName>
    <definedName name="노반준비절토부포설노무비">[61]단가산출2!$AP$779</definedName>
    <definedName name="노반준비절토부포설인력노무비">#REF!</definedName>
    <definedName name="노반준비절토부포설재료비">[61]단가산출2!$AQ$780</definedName>
    <definedName name="노산3교집계표" localSheetId="10">#REF!</definedName>
    <definedName name="노산3교집계표">#REF!</definedName>
    <definedName name="노임">#REF!</definedName>
    <definedName name="노임1" localSheetId="10">BlankMacro1</definedName>
    <definedName name="노임1">BlankMacro1</definedName>
    <definedName name="노임단가">#REF!</definedName>
    <definedName name="녹막이경" localSheetId="10">[45]관급자재대!#REF!</definedName>
    <definedName name="녹막이경">[45]관급자재대!#REF!</definedName>
    <definedName name="녹막이노" localSheetId="10">[45]관급자재대!#REF!</definedName>
    <definedName name="녹막이노">[45]관급자재대!#REF!</definedName>
    <definedName name="녹막이재" localSheetId="10">[45]관급자재대!#REF!</definedName>
    <definedName name="녹막이재">[45]관급자재대!#REF!</definedName>
    <definedName name="녹막이페인트">#REF!</definedName>
    <definedName name="높이" localSheetId="10">#REF!</definedName>
    <definedName name="높이">#REF!</definedName>
    <definedName name="뇨ㅛ">[34]단가산출2!$AQ$336</definedName>
    <definedName name="눈주목" localSheetId="10">#REF!</definedName>
    <definedName name="눈주목">#REF!</definedName>
    <definedName name="눈주목H0.5">#REF!</definedName>
    <definedName name="눈주목H0.5경" localSheetId="10">#REF!</definedName>
    <definedName name="눈주목H0.5경">#REF!</definedName>
    <definedName name="눈주목H0.5노">#REF!</definedName>
    <definedName name="눈주목H0.5재">#REF!</definedName>
    <definedName name="눈향L06">[39]데이타!$E$92</definedName>
    <definedName name="눈향L08">[39]데이타!$E$93</definedName>
    <definedName name="눈향L10">[39]데이타!$E$94</definedName>
    <definedName name="눈향L14">[39]데이타!$E$95</definedName>
    <definedName name="눈향L20">[39]데이타!$E$96</definedName>
    <definedName name="느릅R10">[39]데이타!$E$100</definedName>
    <definedName name="느릅R4">[39]데이타!$E$97</definedName>
    <definedName name="느릅R5">[39]데이타!$E$98</definedName>
    <definedName name="느릅R8">[50]데이타!$E$99</definedName>
    <definedName name="느티R10">[50]데이타!$E$104</definedName>
    <definedName name="느티R12">[39]데이타!$E$105</definedName>
    <definedName name="느티R12경">#REF!</definedName>
    <definedName name="느티R12노">#REF!</definedName>
    <definedName name="느티R12재">#REF!</definedName>
    <definedName name="느티R15">[39]데이타!$E$106</definedName>
    <definedName name="느티R15재">#REF!</definedName>
    <definedName name="느티R18">[39]데이타!$E$107</definedName>
    <definedName name="느티R20">[39]데이타!$E$108</definedName>
    <definedName name="느티R25">[39]데이타!$E$109</definedName>
    <definedName name="느티R25재">#REF!</definedName>
    <definedName name="느티R30">[39]데이타!$E$110</definedName>
    <definedName name="느티R5">[39]데이타!$E$101</definedName>
    <definedName name="느티R6">[39]데이타!$E$102</definedName>
    <definedName name="느티R8">[39]데이타!$E$103</definedName>
    <definedName name="느티나무" localSheetId="10">#REF!</definedName>
    <definedName name="느티나무">#REF!</definedName>
    <definedName name="능소화R2">[39]데이타!$E$111</definedName>
    <definedName name="능소화R4">[39]데이타!$E$112</definedName>
    <definedName name="능소화R6">[39]데이타!$E$113</definedName>
    <definedName name="능형철망" localSheetId="10">#REF!</definedName>
    <definedName name="능형철망">#REF!</definedName>
    <definedName name="ㄶㄴㄴ">[34]중기사용료산출근거!$G$1929</definedName>
    <definedName name="ㄶㄶ" localSheetId="10">[62]일위대가!#REF!</definedName>
    <definedName name="ㄶㄶ">[62]일위대가!#REF!</definedName>
    <definedName name="ㄶㄶㄴ">'[34]단가 및 재료비'!$AA$91</definedName>
    <definedName name="ㄷ">#REF!</definedName>
    <definedName name="ㄷ1">#REF!</definedName>
    <definedName name="ㄷ2">#REF!</definedName>
    <definedName name="ㄷ3">#REF!</definedName>
    <definedName name="ㄷ4">#REF!</definedName>
    <definedName name="ㄷㄷㄷ">#REF!</definedName>
    <definedName name="ㄷㄷㄷㄷ">[34]중기사용료산출근거!$G$1340</definedName>
    <definedName name="ㄷㅁㅎ">[34]중기사용료산출근거!$G$1925</definedName>
    <definedName name="ㄷ옻">[34]단가산출1!$AP$136</definedName>
    <definedName name="다">#REF!</definedName>
    <definedName name="다정큼H0.8">#REF!</definedName>
    <definedName name="다정큼H0.8경" localSheetId="10">#REF!</definedName>
    <definedName name="다정큼H0.8경">#REF!</definedName>
    <definedName name="다정큼H0.8노">#REF!</definedName>
    <definedName name="다정큼H0.8재">#REF!</definedName>
    <definedName name="닥___트___공">#REF!</definedName>
    <definedName name="단">[63]DATE!$H$24:$H$85</definedName>
    <definedName name="단가">[64]단가!$A$5:$Q$2083</definedName>
    <definedName name="단가산출">#REF!</definedName>
    <definedName name="단가조사서">[65]일위대가목차!$D$3:$D$9</definedName>
    <definedName name="단가조사표">#REF!</definedName>
    <definedName name="단관M">[17]DATE!$H$24:$H$85</definedName>
    <definedName name="단빔플랜지" localSheetId="10">#REF!</definedName>
    <definedName name="단빔플랜지">#REF!</definedName>
    <definedName name="담쟁이L03">[39]데이타!$E$114</definedName>
    <definedName name="당종려H2.5">#REF!</definedName>
    <definedName name="당종려H2.5경" localSheetId="10">#REF!</definedName>
    <definedName name="당종려H2.5경">#REF!</definedName>
    <definedName name="당종려H2.5노">#REF!</definedName>
    <definedName name="당종려H2.5재">#REF!</definedName>
    <definedName name="대">[34]중기사용료산출근거!$G$174</definedName>
    <definedName name="대___장___공" localSheetId="10">[46]노임단가!#REF!</definedName>
    <definedName name="대___장___공">[46]노임단가!#REF!</definedName>
    <definedName name="대_철선" localSheetId="10">[42]집계표_식재!#REF!</definedName>
    <definedName name="대_철선">[42]집계표_식재!#REF!</definedName>
    <definedName name="대가">[34]중기사용료산출근거!$G$170</definedName>
    <definedName name="대개소">#REF!</definedName>
    <definedName name="대관경">#REF!</definedName>
    <definedName name="대기영역">#REF!</definedName>
    <definedName name="대나무" localSheetId="10">#REF!</definedName>
    <definedName name="대나무">#REF!</definedName>
    <definedName name="대나무연계형">#REF!</definedName>
    <definedName name="대왕참R10">[39]데이타!$E$118</definedName>
    <definedName name="대왕참R4">[39]데이타!$E$115</definedName>
    <definedName name="대왕참R6">[39]데이타!$E$116</definedName>
    <definedName name="대왕참R8">[39]데이타!$E$117</definedName>
    <definedName name="대추R10">[39]데이타!$E$123</definedName>
    <definedName name="대추R4">[39]데이타!$E$119</definedName>
    <definedName name="대추R5">[39]데이타!$E$120</definedName>
    <definedName name="대추R6">[39]데이타!$E$121</definedName>
    <definedName name="대추R6경">#REF!</definedName>
    <definedName name="대추R6노">#REF!</definedName>
    <definedName name="대추R6재">#REF!</definedName>
    <definedName name="대추R8">[39]데이타!$E$122</definedName>
    <definedName name="대형경">#REF!</definedName>
    <definedName name="대형노">#REF!</definedName>
    <definedName name="대형브레이카0.2경비" localSheetId="10">#REF!</definedName>
    <definedName name="대형브레이카0.2경비">#REF!</definedName>
    <definedName name="대형브레이카0.2계" localSheetId="10">#REF!</definedName>
    <definedName name="대형브레이카0.2계">#REF!</definedName>
    <definedName name="대형브레이카0.2노무비" localSheetId="10">#REF!</definedName>
    <definedName name="대형브레이카0.2노무비">#REF!</definedName>
    <definedName name="대형브레이카0.2재료비" localSheetId="10">#REF!</definedName>
    <definedName name="대형브레이카0.2재료비">#REF!</definedName>
    <definedName name="대형브레이카0.4경비" localSheetId="10">[41]중기사용료산출근거!$G$20</definedName>
    <definedName name="대형브레이카0.4경비" localSheetId="9">[41]중기사용료산출근거!$G$20</definedName>
    <definedName name="대형브레이카0.4경비" localSheetId="13">[41]중기사용료산출근거!$G$20</definedName>
    <definedName name="대형브레이카0.4경비" localSheetId="15">[41]중기사용료산출근거!$G$20</definedName>
    <definedName name="대형브레이카0.4경비" localSheetId="8">[41]중기사용료산출근거!$G$20</definedName>
    <definedName name="대형브레이카0.4경비">#REF!</definedName>
    <definedName name="대형브레이카0.4계" localSheetId="10">[37]중기사용료산출근거!$G$149</definedName>
    <definedName name="대형브레이카0.4계" localSheetId="9">[37]중기사용료산출근거!$G$149</definedName>
    <definedName name="대형브레이카0.4계" localSheetId="13">[37]중기사용료산출근거!$G$149</definedName>
    <definedName name="대형브레이카0.4계" localSheetId="15">[37]중기사용료산출근거!$G$149</definedName>
    <definedName name="대형브레이카0.4계" localSheetId="8">[37]중기사용료산출근거!$G$149</definedName>
    <definedName name="대형브레이카0.4계">#REF!</definedName>
    <definedName name="대형브레이카0.4노무비" localSheetId="10">[41]중기사용료산출근거!$G$24</definedName>
    <definedName name="대형브레이카0.4노무비" localSheetId="9">[41]중기사용료산출근거!$G$24</definedName>
    <definedName name="대형브레이카0.4노무비" localSheetId="13">[41]중기사용료산출근거!$G$24</definedName>
    <definedName name="대형브레이카0.4노무비" localSheetId="15">[41]중기사용료산출근거!$G$24</definedName>
    <definedName name="대형브레이카0.4노무비" localSheetId="8">[41]중기사용료산출근거!$G$24</definedName>
    <definedName name="대형브레이카0.4노무비">#REF!</definedName>
    <definedName name="대형브레이카0.4재료비" localSheetId="10">[41]중기사용료산출근거!$G$28</definedName>
    <definedName name="대형브레이카0.4재료비" localSheetId="9">[41]중기사용료산출근거!$G$28</definedName>
    <definedName name="대형브레이카0.4재료비" localSheetId="13">[41]중기사용료산출근거!$G$28</definedName>
    <definedName name="대형브레이카0.4재료비" localSheetId="15">[41]중기사용료산출근거!$G$28</definedName>
    <definedName name="대형브레이카0.4재료비" localSheetId="8">[41]중기사용료산출근거!$G$28</definedName>
    <definedName name="대형브레이카0.4재료비">#REF!</definedName>
    <definedName name="대형브레이카0.7M3">#REF!</definedName>
    <definedName name="대형브레이카0.7경비" localSheetId="10">[37]중기사용료산출근거!$G$155</definedName>
    <definedName name="대형브레이카0.7경비" localSheetId="9">[37]중기사용료산출근거!$G$155</definedName>
    <definedName name="대형브레이카0.7경비" localSheetId="13">[37]중기사용료산출근거!$G$155</definedName>
    <definedName name="대형브레이카0.7경비" localSheetId="15">[37]중기사용료산출근거!$G$155</definedName>
    <definedName name="대형브레이카0.7경비" localSheetId="8">[37]중기사용료산출근거!$G$155</definedName>
    <definedName name="대형브레이카0.7경비">#REF!</definedName>
    <definedName name="대형브레이카0.7계" localSheetId="10">[37]중기사용료산출근거!$G$164</definedName>
    <definedName name="대형브레이카0.7계" localSheetId="9">[37]중기사용료산출근거!$G$164</definedName>
    <definedName name="대형브레이카0.7계" localSheetId="13">[37]중기사용료산출근거!$G$164</definedName>
    <definedName name="대형브레이카0.7계" localSheetId="15">[37]중기사용료산출근거!$G$164</definedName>
    <definedName name="대형브레이카0.7계" localSheetId="8">[37]중기사용료산출근거!$G$164</definedName>
    <definedName name="대형브레이카0.7계">#REF!</definedName>
    <definedName name="대형브레이카0.7노무비" localSheetId="10">[37]중기사용료산출근거!$G$159</definedName>
    <definedName name="대형브레이카0.7노무비" localSheetId="9">[37]중기사용료산출근거!$G$159</definedName>
    <definedName name="대형브레이카0.7노무비" localSheetId="13">[37]중기사용료산출근거!$G$159</definedName>
    <definedName name="대형브레이카0.7노무비" localSheetId="15">[37]중기사용료산출근거!$G$159</definedName>
    <definedName name="대형브레이카0.7노무비" localSheetId="8">[37]중기사용료산출근거!$G$159</definedName>
    <definedName name="대형브레이카0.7노무비">#REF!</definedName>
    <definedName name="대형브레이카0.7재료비" localSheetId="10">[37]중기사용료산출근거!$G$163</definedName>
    <definedName name="대형브레이카0.7재료비" localSheetId="9">[37]중기사용료산출근거!$G$163</definedName>
    <definedName name="대형브레이카0.7재료비" localSheetId="13">[37]중기사용료산출근거!$G$163</definedName>
    <definedName name="대형브레이카0.7재료비" localSheetId="15">[37]중기사용료산출근거!$G$163</definedName>
    <definedName name="대형브레이카0.7재료비" localSheetId="8">[37]중기사용료산출근거!$G$163</definedName>
    <definedName name="대형브레이카0.7재료비">#REF!</definedName>
    <definedName name="대형재">#REF!</definedName>
    <definedName name="댓">[34]중기사용료산출근거!$G$159</definedName>
    <definedName name="댛">[34]중기사용료산출근거!$G$178</definedName>
    <definedName name="더하기">[17]DATE!$J$24:$J$85</definedName>
    <definedName name="덤">[34]중기사용료산출근거!$G$279</definedName>
    <definedName name="덤프">[34]중기사용료산출근거!$G$283</definedName>
    <definedName name="덤프트럭">[34]중기사용료산출근거!$G$275</definedName>
    <definedName name="덤프트럭10.5암경비" localSheetId="10">[37]중기사용료산출근거!$G$215</definedName>
    <definedName name="덤프트럭10.5암경비" localSheetId="9">[37]중기사용료산출근거!$G$215</definedName>
    <definedName name="덤프트럭10.5암경비" localSheetId="13">[37]중기사용료산출근거!$G$215</definedName>
    <definedName name="덤프트럭10.5암경비" localSheetId="15">[37]중기사용료산출근거!$G$215</definedName>
    <definedName name="덤프트럭10.5암경비" localSheetId="8">[37]중기사용료산출근거!$G$215</definedName>
    <definedName name="덤프트럭10.5암경비">#REF!</definedName>
    <definedName name="덤프트럭10.5암계" localSheetId="10">[37]중기사용료산출근거!$G$224</definedName>
    <definedName name="덤프트럭10.5암계" localSheetId="9">[37]중기사용료산출근거!$G$224</definedName>
    <definedName name="덤프트럭10.5암계" localSheetId="13">[37]중기사용료산출근거!$G$224</definedName>
    <definedName name="덤프트럭10.5암계" localSheetId="15">[37]중기사용료산출근거!$G$224</definedName>
    <definedName name="덤프트럭10.5암계" localSheetId="8">[37]중기사용료산출근거!$G$224</definedName>
    <definedName name="덤프트럭10.5암계">#REF!</definedName>
    <definedName name="덤프트럭10.5암노무비" localSheetId="10">[37]중기사용료산출근거!$G$219</definedName>
    <definedName name="덤프트럭10.5암노무비" localSheetId="9">[37]중기사용료산출근거!$G$219</definedName>
    <definedName name="덤프트럭10.5암노무비" localSheetId="13">[37]중기사용료산출근거!$G$219</definedName>
    <definedName name="덤프트럭10.5암노무비" localSheetId="15">[37]중기사용료산출근거!$G$219</definedName>
    <definedName name="덤프트럭10.5암노무비" localSheetId="8">[37]중기사용료산출근거!$G$219</definedName>
    <definedName name="덤프트럭10.5암노무비">#REF!</definedName>
    <definedName name="덤프트럭10.5암재료비" localSheetId="10">[37]중기사용료산출근거!$G$223</definedName>
    <definedName name="덤프트럭10.5암재료비" localSheetId="9">[37]중기사용료산출근거!$G$223</definedName>
    <definedName name="덤프트럭10.5암재료비" localSheetId="13">[37]중기사용료산출근거!$G$223</definedName>
    <definedName name="덤프트럭10.5암재료비" localSheetId="15">[37]중기사용료산출근거!$G$223</definedName>
    <definedName name="덤프트럭10.5암재료비" localSheetId="8">[37]중기사용료산출근거!$G$223</definedName>
    <definedName name="덤프트럭10.5암재료비">#REF!</definedName>
    <definedName name="덤프트럭10.5토사경비" localSheetId="10">[37]중기사용료산출근거!$G$230</definedName>
    <definedName name="덤프트럭10.5토사경비" localSheetId="9">[37]중기사용료산출근거!$G$230</definedName>
    <definedName name="덤프트럭10.5토사경비" localSheetId="13">[37]중기사용료산출근거!$G$230</definedName>
    <definedName name="덤프트럭10.5토사경비" localSheetId="15">[37]중기사용료산출근거!$G$230</definedName>
    <definedName name="덤프트럭10.5토사경비" localSheetId="8">[37]중기사용료산출근거!$G$230</definedName>
    <definedName name="덤프트럭10.5토사경비">#REF!</definedName>
    <definedName name="덤프트럭10.5토사계" localSheetId="10">[37]중기사용료산출근거!$G$239</definedName>
    <definedName name="덤프트럭10.5토사계" localSheetId="9">[37]중기사용료산출근거!$G$239</definedName>
    <definedName name="덤프트럭10.5토사계" localSheetId="13">[37]중기사용료산출근거!$G$239</definedName>
    <definedName name="덤프트럭10.5토사계" localSheetId="15">[37]중기사용료산출근거!$G$239</definedName>
    <definedName name="덤프트럭10.5토사계" localSheetId="8">[37]중기사용료산출근거!$G$239</definedName>
    <definedName name="덤프트럭10.5토사계">#REF!</definedName>
    <definedName name="덤프트럭10.5토사노무비" localSheetId="10">[37]중기사용료산출근거!$G$234</definedName>
    <definedName name="덤프트럭10.5토사노무비" localSheetId="9">[37]중기사용료산출근거!$G$234</definedName>
    <definedName name="덤프트럭10.5토사노무비" localSheetId="13">[37]중기사용료산출근거!$G$234</definedName>
    <definedName name="덤프트럭10.5토사노무비" localSheetId="15">[37]중기사용료산출근거!$G$234</definedName>
    <definedName name="덤프트럭10.5토사노무비" localSheetId="8">[37]중기사용료산출근거!$G$234</definedName>
    <definedName name="덤프트럭10.5토사노무비">#REF!</definedName>
    <definedName name="덤프트럭10.5토사재료비" localSheetId="10">[37]중기사용료산출근거!$G$238</definedName>
    <definedName name="덤프트럭10.5토사재료비" localSheetId="9">[37]중기사용료산출근거!$G$238</definedName>
    <definedName name="덤프트럭10.5토사재료비" localSheetId="13">[37]중기사용료산출근거!$G$238</definedName>
    <definedName name="덤프트럭10.5토사재료비" localSheetId="15">[37]중기사용료산출근거!$G$238</definedName>
    <definedName name="덤프트럭10.5토사재료비" localSheetId="8">[37]중기사용료산출근거!$G$238</definedName>
    <definedName name="덤프트럭10.5토사재료비">#REF!</definedName>
    <definedName name="덤프트럭15R.R경비" localSheetId="10">[37]중기사용료산출근거!$G$275</definedName>
    <definedName name="덤프트럭15R.R경비" localSheetId="9">[37]중기사용료산출근거!$G$275</definedName>
    <definedName name="덤프트럭15R.R경비" localSheetId="13">[37]중기사용료산출근거!$G$275</definedName>
    <definedName name="덤프트럭15R.R경비" localSheetId="15">[37]중기사용료산출근거!$G$275</definedName>
    <definedName name="덤프트럭15R.R경비" localSheetId="8">[37]중기사용료산출근거!$G$275</definedName>
    <definedName name="덤프트럭15R.R경비">#REF!</definedName>
    <definedName name="덤프트럭15R.R계" localSheetId="10">[37]중기사용료산출근거!$G$284</definedName>
    <definedName name="덤프트럭15R.R계" localSheetId="9">[37]중기사용료산출근거!$G$284</definedName>
    <definedName name="덤프트럭15R.R계" localSheetId="13">[37]중기사용료산출근거!$G$284</definedName>
    <definedName name="덤프트럭15R.R계" localSheetId="15">[37]중기사용료산출근거!$G$284</definedName>
    <definedName name="덤프트럭15R.R계" localSheetId="8">[37]중기사용료산출근거!$G$284</definedName>
    <definedName name="덤프트럭15R.R계">#REF!</definedName>
    <definedName name="덤프트럭15R.R노무비" localSheetId="10">[37]중기사용료산출근거!$G$279</definedName>
    <definedName name="덤프트럭15R.R노무비" localSheetId="9">[37]중기사용료산출근거!$G$279</definedName>
    <definedName name="덤프트럭15R.R노무비" localSheetId="13">[37]중기사용료산출근거!$G$279</definedName>
    <definedName name="덤프트럭15R.R노무비" localSheetId="15">[37]중기사용료산출근거!$G$279</definedName>
    <definedName name="덤프트럭15R.R노무비" localSheetId="8">[37]중기사용료산출근거!$G$279</definedName>
    <definedName name="덤프트럭15R.R노무비">#REF!</definedName>
    <definedName name="덤프트럭15R.R재료비" localSheetId="10">[37]중기사용료산출근거!$G$283</definedName>
    <definedName name="덤프트럭15R.R재료비" localSheetId="9">[37]중기사용료산출근거!$G$283</definedName>
    <definedName name="덤프트럭15R.R재료비" localSheetId="13">[37]중기사용료산출근거!$G$283</definedName>
    <definedName name="덤프트럭15R.R재료비" localSheetId="15">[37]중기사용료산출근거!$G$283</definedName>
    <definedName name="덤프트럭15R.R재료비" localSheetId="8">[37]중기사용료산출근거!$G$283</definedName>
    <definedName name="덤프트럭15R.R재료비">#REF!</definedName>
    <definedName name="덤프트럭15TON">#REF!</definedName>
    <definedName name="덤프트럭15암경비" localSheetId="10">[37]중기사용료산출근거!$G$245</definedName>
    <definedName name="덤프트럭15암경비" localSheetId="9">[37]중기사용료산출근거!$G$245</definedName>
    <definedName name="덤프트럭15암경비" localSheetId="13">[37]중기사용료산출근거!$G$245</definedName>
    <definedName name="덤프트럭15암경비" localSheetId="15">[37]중기사용료산출근거!$G$245</definedName>
    <definedName name="덤프트럭15암경비" localSheetId="8">[37]중기사용료산출근거!$G$245</definedName>
    <definedName name="덤프트럭15암경비">#REF!</definedName>
    <definedName name="덤프트럭15암계" localSheetId="10">[37]중기사용료산출근거!$G$254</definedName>
    <definedName name="덤프트럭15암계" localSheetId="9">[37]중기사용료산출근거!$G$254</definedName>
    <definedName name="덤프트럭15암계" localSheetId="13">[37]중기사용료산출근거!$G$254</definedName>
    <definedName name="덤프트럭15암계" localSheetId="15">[37]중기사용료산출근거!$G$254</definedName>
    <definedName name="덤프트럭15암계" localSheetId="8">[37]중기사용료산출근거!$G$254</definedName>
    <definedName name="덤프트럭15암계">#REF!</definedName>
    <definedName name="덤프트럭15암노무비" localSheetId="10">[37]중기사용료산출근거!$G$249</definedName>
    <definedName name="덤프트럭15암노무비" localSheetId="9">[37]중기사용료산출근거!$G$249</definedName>
    <definedName name="덤프트럭15암노무비" localSheetId="13">[37]중기사용료산출근거!$G$249</definedName>
    <definedName name="덤프트럭15암노무비" localSheetId="15">[37]중기사용료산출근거!$G$249</definedName>
    <definedName name="덤프트럭15암노무비" localSheetId="8">[37]중기사용료산출근거!$G$249</definedName>
    <definedName name="덤프트럭15암노무비">#REF!</definedName>
    <definedName name="덤프트럭15암재료비" localSheetId="10">[37]중기사용료산출근거!$G$253</definedName>
    <definedName name="덤프트럭15암재료비" localSheetId="9">[37]중기사용료산출근거!$G$253</definedName>
    <definedName name="덤프트럭15암재료비" localSheetId="13">[37]중기사용료산출근거!$G$253</definedName>
    <definedName name="덤프트럭15암재료비" localSheetId="15">[37]중기사용료산출근거!$G$253</definedName>
    <definedName name="덤프트럭15암재료비" localSheetId="8">[37]중기사용료산출근거!$G$253</definedName>
    <definedName name="덤프트럭15암재료비">#REF!</definedName>
    <definedName name="덤프트럭15토사경비" localSheetId="10">[37]중기사용료산출근거!$G$260</definedName>
    <definedName name="덤프트럭15토사경비" localSheetId="9">[37]중기사용료산출근거!$G$260</definedName>
    <definedName name="덤프트럭15토사경비" localSheetId="13">[37]중기사용료산출근거!$G$260</definedName>
    <definedName name="덤프트럭15토사경비" localSheetId="15">[37]중기사용료산출근거!$G$260</definedName>
    <definedName name="덤프트럭15토사경비" localSheetId="8">[37]중기사용료산출근거!$G$260</definedName>
    <definedName name="덤프트럭15토사경비">#REF!</definedName>
    <definedName name="덤프트럭15토사계" localSheetId="10">[37]중기사용료산출근거!$G$269</definedName>
    <definedName name="덤프트럭15토사계" localSheetId="9">[37]중기사용료산출근거!$G$269</definedName>
    <definedName name="덤프트럭15토사계" localSheetId="13">[37]중기사용료산출근거!$G$269</definedName>
    <definedName name="덤프트럭15토사계" localSheetId="15">[37]중기사용료산출근거!$G$269</definedName>
    <definedName name="덤프트럭15토사계" localSheetId="8">[37]중기사용료산출근거!$G$269</definedName>
    <definedName name="덤프트럭15토사계">#REF!</definedName>
    <definedName name="덤프트럭15토사노무비" localSheetId="10">[37]중기사용료산출근거!$G$264</definedName>
    <definedName name="덤프트럭15토사노무비" localSheetId="9">[37]중기사용료산출근거!$G$264</definedName>
    <definedName name="덤프트럭15토사노무비" localSheetId="13">[37]중기사용료산출근거!$G$264</definedName>
    <definedName name="덤프트럭15토사노무비" localSheetId="15">[37]중기사용료산출근거!$G$264</definedName>
    <definedName name="덤프트럭15토사노무비" localSheetId="8">[37]중기사용료산출근거!$G$264</definedName>
    <definedName name="덤프트럭15토사노무비">#REF!</definedName>
    <definedName name="덤프트럭15토사재료비" localSheetId="10">[37]중기사용료산출근거!$G$268</definedName>
    <definedName name="덤프트럭15토사재료비" localSheetId="9">[37]중기사용료산출근거!$G$268</definedName>
    <definedName name="덤프트럭15토사재료비" localSheetId="13">[37]중기사용료산출근거!$G$268</definedName>
    <definedName name="덤프트럭15토사재료비" localSheetId="15">[37]중기사용료산출근거!$G$268</definedName>
    <definedName name="덤프트럭15토사재료비" localSheetId="8">[37]중기사용료산출근거!$G$268</definedName>
    <definedName name="덤프트럭15토사재료비">#REF!</definedName>
    <definedName name="덤프트럭2.5경비" localSheetId="10">[37]중기사용료산출근거!$G$170</definedName>
    <definedName name="덤프트럭2.5경비" localSheetId="9">[37]중기사용료산출근거!$G$170</definedName>
    <definedName name="덤프트럭2.5경비" localSheetId="13">[37]중기사용료산출근거!$G$170</definedName>
    <definedName name="덤프트럭2.5경비" localSheetId="15">[37]중기사용료산출근거!$G$170</definedName>
    <definedName name="덤프트럭2.5경비" localSheetId="8">[37]중기사용료산출근거!$G$170</definedName>
    <definedName name="덤프트럭2.5경비">#REF!</definedName>
    <definedName name="덤프트럭2.5계" localSheetId="10">[37]중기사용료산출근거!$G$179</definedName>
    <definedName name="덤프트럭2.5계" localSheetId="9">[37]중기사용료산출근거!$G$179</definedName>
    <definedName name="덤프트럭2.5계" localSheetId="13">[37]중기사용료산출근거!$G$179</definedName>
    <definedName name="덤프트럭2.5계" localSheetId="15">[37]중기사용료산출근거!$G$179</definedName>
    <definedName name="덤프트럭2.5계" localSheetId="8">[37]중기사용료산출근거!$G$179</definedName>
    <definedName name="덤프트럭2.5계">#REF!</definedName>
    <definedName name="덤프트럭2.5노무비" localSheetId="10">[37]중기사용료산출근거!$G$174</definedName>
    <definedName name="덤프트럭2.5노무비" localSheetId="9">[37]중기사용료산출근거!$G$174</definedName>
    <definedName name="덤프트럭2.5노무비" localSheetId="13">[37]중기사용료산출근거!$G$174</definedName>
    <definedName name="덤프트럭2.5노무비" localSheetId="15">[37]중기사용료산출근거!$G$174</definedName>
    <definedName name="덤프트럭2.5노무비" localSheetId="8">[37]중기사용료산출근거!$G$174</definedName>
    <definedName name="덤프트럭2.5노무비">#REF!</definedName>
    <definedName name="덤프트럭2.5재료비" localSheetId="10">[37]중기사용료산출근거!$G$178</definedName>
    <definedName name="덤프트럭2.5재료비" localSheetId="9">[37]중기사용료산출근거!$G$178</definedName>
    <definedName name="덤프트럭2.5재료비" localSheetId="13">[37]중기사용료산출근거!$G$178</definedName>
    <definedName name="덤프트럭2.5재료비" localSheetId="15">[37]중기사용료산출근거!$G$178</definedName>
    <definedName name="덤프트럭2.5재료비" localSheetId="8">[37]중기사용료산출근거!$G$178</definedName>
    <definedName name="덤프트럭2.5재료비">#REF!</definedName>
    <definedName name="덤프트럭20경비" localSheetId="10">[37]중기사용료산출근거!$G$2360</definedName>
    <definedName name="덤프트럭20경비" localSheetId="9">[37]중기사용료산출근거!$G$2360</definedName>
    <definedName name="덤프트럭20경비" localSheetId="13">[37]중기사용료산출근거!$G$2360</definedName>
    <definedName name="덤프트럭20경비" localSheetId="15">[37]중기사용료산출근거!$G$2360</definedName>
    <definedName name="덤프트럭20경비" localSheetId="8">[37]중기사용료산출근거!$G$2360</definedName>
    <definedName name="덤프트럭20경비">#REF!</definedName>
    <definedName name="덤프트럭20계" localSheetId="10">[37]중기사용료산출근거!$G$2369</definedName>
    <definedName name="덤프트럭20계" localSheetId="9">[37]중기사용료산출근거!$G$2369</definedName>
    <definedName name="덤프트럭20계" localSheetId="13">[37]중기사용료산출근거!$G$2369</definedName>
    <definedName name="덤프트럭20계" localSheetId="15">[37]중기사용료산출근거!$G$2369</definedName>
    <definedName name="덤프트럭20계" localSheetId="8">[37]중기사용료산출근거!$G$2369</definedName>
    <definedName name="덤프트럭20계">#REF!</definedName>
    <definedName name="덤프트럭20인건비" localSheetId="10">[37]중기사용료산출근거!$G$2364</definedName>
    <definedName name="덤프트럭20인건비" localSheetId="9">[37]중기사용료산출근거!$G$2364</definedName>
    <definedName name="덤프트럭20인건비" localSheetId="13">[37]중기사용료산출근거!$G$2364</definedName>
    <definedName name="덤프트럭20인건비" localSheetId="15">[37]중기사용료산출근거!$G$2364</definedName>
    <definedName name="덤프트럭20인건비" localSheetId="8">[37]중기사용료산출근거!$G$2364</definedName>
    <definedName name="덤프트럭20인건비">#REF!</definedName>
    <definedName name="덤프트럭20재료비" localSheetId="10">[37]중기사용료산출근거!$G$2368</definedName>
    <definedName name="덤프트럭20재료비" localSheetId="9">[37]중기사용료산출근거!$G$2368</definedName>
    <definedName name="덤프트럭20재료비" localSheetId="13">[37]중기사용료산출근거!$G$2368</definedName>
    <definedName name="덤프트럭20재료비" localSheetId="15">[37]중기사용료산출근거!$G$2368</definedName>
    <definedName name="덤프트럭20재료비" localSheetId="8">[37]중기사용료산출근거!$G$2368</definedName>
    <definedName name="덤프트럭20재료비">#REF!</definedName>
    <definedName name="덤프트럭20토사경비" localSheetId="10">[37]중기사용료산출근거!$G$2525</definedName>
    <definedName name="덤프트럭20토사경비" localSheetId="9">[37]중기사용료산출근거!$G$2525</definedName>
    <definedName name="덤프트럭20토사경비" localSheetId="13">[37]중기사용료산출근거!$G$2525</definedName>
    <definedName name="덤프트럭20토사경비" localSheetId="15">[37]중기사용료산출근거!$G$2525</definedName>
    <definedName name="덤프트럭20토사경비" localSheetId="8">[37]중기사용료산출근거!$G$2525</definedName>
    <definedName name="덤프트럭20토사경비">#REF!</definedName>
    <definedName name="덤프트럭20토사계" localSheetId="10">[37]중기사용료산출근거!$G$2534</definedName>
    <definedName name="덤프트럭20토사계" localSheetId="9">[37]중기사용료산출근거!$G$2534</definedName>
    <definedName name="덤프트럭20토사계" localSheetId="13">[37]중기사용료산출근거!$G$2534</definedName>
    <definedName name="덤프트럭20토사계" localSheetId="15">[37]중기사용료산출근거!$G$2534</definedName>
    <definedName name="덤프트럭20토사계" localSheetId="8">[37]중기사용료산출근거!$G$2534</definedName>
    <definedName name="덤프트럭20토사계">#REF!</definedName>
    <definedName name="덤프트럭20토사노무비" localSheetId="10">[37]중기사용료산출근거!$G$2529</definedName>
    <definedName name="덤프트럭20토사노무비" localSheetId="9">[37]중기사용료산출근거!$G$2529</definedName>
    <definedName name="덤프트럭20토사노무비" localSheetId="13">[37]중기사용료산출근거!$G$2529</definedName>
    <definedName name="덤프트럭20토사노무비" localSheetId="15">[37]중기사용료산출근거!$G$2529</definedName>
    <definedName name="덤프트럭20토사노무비" localSheetId="8">[37]중기사용료산출근거!$G$2529</definedName>
    <definedName name="덤프트럭20토사노무비">#REF!</definedName>
    <definedName name="덤프트럭20토사재료비" localSheetId="10">[37]중기사용료산출근거!$G$2533</definedName>
    <definedName name="덤프트럭20토사재료비" localSheetId="9">[37]중기사용료산출근거!$G$2533</definedName>
    <definedName name="덤프트럭20토사재료비" localSheetId="13">[37]중기사용료산출근거!$G$2533</definedName>
    <definedName name="덤프트럭20토사재료비" localSheetId="15">[37]중기사용료산출근거!$G$2533</definedName>
    <definedName name="덤프트럭20토사재료비" localSheetId="8">[37]중기사용료산출근거!$G$2533</definedName>
    <definedName name="덤프트럭20토사재료비">#REF!</definedName>
    <definedName name="덤프트럭4.5경비" localSheetId="10">[60]중기사용료산출근거!$G$2601</definedName>
    <definedName name="덤프트럭4.5경비" localSheetId="9">[60]중기사용료산출근거!$G$2601</definedName>
    <definedName name="덤프트럭4.5경비" localSheetId="13">[60]중기사용료산출근거!$G$2601</definedName>
    <definedName name="덤프트럭4.5경비" localSheetId="15">[60]중기사용료산출근거!$G$2601</definedName>
    <definedName name="덤프트럭4.5경비" localSheetId="8">[60]중기사용료산출근거!$G$2601</definedName>
    <definedName name="덤프트럭4.5경비">#REF!</definedName>
    <definedName name="덤프트럭4.5계" localSheetId="10">[60]중기사용료산출근거!$G$2610</definedName>
    <definedName name="덤프트럭4.5계" localSheetId="9">[60]중기사용료산출근거!$G$2610</definedName>
    <definedName name="덤프트럭4.5계" localSheetId="13">[60]중기사용료산출근거!$G$2610</definedName>
    <definedName name="덤프트럭4.5계" localSheetId="15">[60]중기사용료산출근거!$G$2610</definedName>
    <definedName name="덤프트럭4.5계" localSheetId="8">[60]중기사용료산출근거!$G$2610</definedName>
    <definedName name="덤프트럭4.5계">#REF!</definedName>
    <definedName name="덤프트럭4.5인건비" localSheetId="10">[60]중기사용료산출근거!$G$2605</definedName>
    <definedName name="덤프트럭4.5인건비" localSheetId="9">[60]중기사용료산출근거!$G$2605</definedName>
    <definedName name="덤프트럭4.5인건비" localSheetId="13">[60]중기사용료산출근거!$G$2605</definedName>
    <definedName name="덤프트럭4.5인건비" localSheetId="15">[60]중기사용료산출근거!$G$2605</definedName>
    <definedName name="덤프트럭4.5인건비" localSheetId="8">[60]중기사용료산출근거!$G$2605</definedName>
    <definedName name="덤프트럭4.5인건비">#REF!</definedName>
    <definedName name="덤프트럭4.5재료비" localSheetId="10">[60]중기사용료산출근거!$G$2609</definedName>
    <definedName name="덤프트럭4.5재료비" localSheetId="9">[60]중기사용료산출근거!$G$2609</definedName>
    <definedName name="덤프트럭4.5재료비" localSheetId="13">[60]중기사용료산출근거!$G$2609</definedName>
    <definedName name="덤프트럭4.5재료비" localSheetId="15">[60]중기사용료산출근거!$G$2609</definedName>
    <definedName name="덤프트럭4.5재료비" localSheetId="8">[60]중기사용료산출근거!$G$2609</definedName>
    <definedName name="덤프트럭4.5재료비">#REF!</definedName>
    <definedName name="덤프트럭8암경비" localSheetId="10">[37]중기사용료산출근거!$G$185</definedName>
    <definedName name="덤프트럭8암경비" localSheetId="9">[37]중기사용료산출근거!$G$185</definedName>
    <definedName name="덤프트럭8암경비" localSheetId="13">[37]중기사용료산출근거!$G$185</definedName>
    <definedName name="덤프트럭8암경비" localSheetId="15">[37]중기사용료산출근거!$G$185</definedName>
    <definedName name="덤프트럭8암경비" localSheetId="8">[37]중기사용료산출근거!$G$185</definedName>
    <definedName name="덤프트럭8암경비">#REF!</definedName>
    <definedName name="덤프트럭8암계" localSheetId="10">[37]중기사용료산출근거!$G$194</definedName>
    <definedName name="덤프트럭8암계" localSheetId="9">[37]중기사용료산출근거!$G$194</definedName>
    <definedName name="덤프트럭8암계" localSheetId="13">[37]중기사용료산출근거!$G$194</definedName>
    <definedName name="덤프트럭8암계" localSheetId="15">[37]중기사용료산출근거!$G$194</definedName>
    <definedName name="덤프트럭8암계" localSheetId="8">[37]중기사용료산출근거!$G$194</definedName>
    <definedName name="덤프트럭8암계">#REF!</definedName>
    <definedName name="덤프트럭8암노무비" localSheetId="10">[37]중기사용료산출근거!$G$189</definedName>
    <definedName name="덤프트럭8암노무비" localSheetId="9">[37]중기사용료산출근거!$G$189</definedName>
    <definedName name="덤프트럭8암노무비" localSheetId="13">[37]중기사용료산출근거!$G$189</definedName>
    <definedName name="덤프트럭8암노무비" localSheetId="15">[37]중기사용료산출근거!$G$189</definedName>
    <definedName name="덤프트럭8암노무비" localSheetId="8">[37]중기사용료산출근거!$G$189</definedName>
    <definedName name="덤프트럭8암노무비">#REF!</definedName>
    <definedName name="덤프트럭8암재료비" localSheetId="10">[37]중기사용료산출근거!$G$193</definedName>
    <definedName name="덤프트럭8암재료비" localSheetId="9">[37]중기사용료산출근거!$G$193</definedName>
    <definedName name="덤프트럭8암재료비" localSheetId="13">[37]중기사용료산출근거!$G$193</definedName>
    <definedName name="덤프트럭8암재료비" localSheetId="15">[37]중기사용료산출근거!$G$193</definedName>
    <definedName name="덤프트럭8암재료비" localSheetId="8">[37]중기사용료산출근거!$G$193</definedName>
    <definedName name="덤프트럭8암재료비">#REF!</definedName>
    <definedName name="덤프트럭8토사경비" localSheetId="10">[37]중기사용료산출근거!$G$200</definedName>
    <definedName name="덤프트럭8토사경비" localSheetId="9">[37]중기사용료산출근거!$G$200</definedName>
    <definedName name="덤프트럭8토사경비" localSheetId="13">[37]중기사용료산출근거!$G$200</definedName>
    <definedName name="덤프트럭8토사경비" localSheetId="15">[37]중기사용료산출근거!$G$200</definedName>
    <definedName name="덤프트럭8토사경비" localSheetId="8">[37]중기사용료산출근거!$G$200</definedName>
    <definedName name="덤프트럭8토사경비">#REF!</definedName>
    <definedName name="덤프트럭8토사계" localSheetId="10">[37]중기사용료산출근거!$G$209</definedName>
    <definedName name="덤프트럭8토사계" localSheetId="9">[37]중기사용료산출근거!$G$209</definedName>
    <definedName name="덤프트럭8토사계" localSheetId="13">[37]중기사용료산출근거!$G$209</definedName>
    <definedName name="덤프트럭8토사계" localSheetId="15">[37]중기사용료산출근거!$G$209</definedName>
    <definedName name="덤프트럭8토사계" localSheetId="8">[37]중기사용료산출근거!$G$209</definedName>
    <definedName name="덤프트럭8토사계">#REF!</definedName>
    <definedName name="덤프트럭8토사노무비" localSheetId="10">[37]중기사용료산출근거!$G$204</definedName>
    <definedName name="덤프트럭8토사노무비" localSheetId="9">[37]중기사용료산출근거!$G$204</definedName>
    <definedName name="덤프트럭8토사노무비" localSheetId="13">[37]중기사용료산출근거!$G$204</definedName>
    <definedName name="덤프트럭8토사노무비" localSheetId="15">[37]중기사용료산출근거!$G$204</definedName>
    <definedName name="덤프트럭8토사노무비" localSheetId="8">[37]중기사용료산출근거!$G$204</definedName>
    <definedName name="덤프트럭8토사노무비">#REF!</definedName>
    <definedName name="덤프트럭8토사재료비" localSheetId="10">[37]중기사용료산출근거!$G$208</definedName>
    <definedName name="덤프트럭8토사재료비" localSheetId="9">[37]중기사용료산출근거!$G$208</definedName>
    <definedName name="덤프트럭8토사재료비" localSheetId="13">[37]중기사용료산출근거!$G$208</definedName>
    <definedName name="덤프트럭8토사재료비" localSheetId="15">[37]중기사용료산출근거!$G$208</definedName>
    <definedName name="덤프트럭8토사재료비" localSheetId="8">[37]중기사용료산출근거!$G$208</definedName>
    <definedName name="덤프트럭8토사재료비">#REF!</definedName>
    <definedName name="덩굴장미3">[39]데이타!$E$128</definedName>
    <definedName name="덩굴장미4">[39]데이타!$E$129</definedName>
    <definedName name="덩굴장미5">[39]데이타!$E$130</definedName>
    <definedName name="데크휘니셔경비" localSheetId="10">[37]중기사용료산출근거!$G$290</definedName>
    <definedName name="데크휘니셔경비" localSheetId="9">[37]중기사용료산출근거!$G$290</definedName>
    <definedName name="데크휘니셔경비" localSheetId="13">[37]중기사용료산출근거!$G$290</definedName>
    <definedName name="데크휘니셔경비" localSheetId="15">[37]중기사용료산출근거!$G$290</definedName>
    <definedName name="데크휘니셔경비" localSheetId="8">[37]중기사용료산출근거!$G$290</definedName>
    <definedName name="데크휘니셔경비">#REF!</definedName>
    <definedName name="데크휘니셔계" localSheetId="10">[37]중기사용료산출근거!$G$299</definedName>
    <definedName name="데크휘니셔계" localSheetId="9">[37]중기사용료산출근거!$G$299</definedName>
    <definedName name="데크휘니셔계" localSheetId="13">[37]중기사용료산출근거!$G$299</definedName>
    <definedName name="데크휘니셔계" localSheetId="15">[37]중기사용료산출근거!$G$299</definedName>
    <definedName name="데크휘니셔계" localSheetId="8">[37]중기사용료산출근거!$G$299</definedName>
    <definedName name="데크휘니셔계">#REF!</definedName>
    <definedName name="데크휘니셔노무비" localSheetId="10">[37]중기사용료산출근거!$G$294</definedName>
    <definedName name="데크휘니셔노무비" localSheetId="9">[37]중기사용료산출근거!$G$294</definedName>
    <definedName name="데크휘니셔노무비" localSheetId="13">[37]중기사용료산출근거!$G$294</definedName>
    <definedName name="데크휘니셔노무비" localSheetId="15">[37]중기사용료산출근거!$G$294</definedName>
    <definedName name="데크휘니셔노무비" localSheetId="8">[37]중기사용료산출근거!$G$294</definedName>
    <definedName name="데크휘니셔노무비">#REF!</definedName>
    <definedName name="데크휘니셔재료비" localSheetId="10">[37]중기사용료산출근거!$G$298</definedName>
    <definedName name="데크휘니셔재료비" localSheetId="9">[37]중기사용료산출근거!$G$298</definedName>
    <definedName name="데크휘니셔재료비" localSheetId="13">[37]중기사용료산출근거!$G$298</definedName>
    <definedName name="데크휘니셔재료비" localSheetId="15">[37]중기사용료산출근거!$G$298</definedName>
    <definedName name="데크휘니셔재료비" localSheetId="8">[37]중기사용료산출근거!$G$298</definedName>
    <definedName name="데크휘니셔재료비">#REF!</definedName>
    <definedName name="도" localSheetId="10">'[33]토사(PE)'!#REF!</definedName>
    <definedName name="도">'[33]토사(PE)'!#REF!</definedName>
    <definedName name="도___배___공">#REF!</definedName>
    <definedName name="도___장___공">#REF!</definedName>
    <definedName name="도___편___수">#REF!</definedName>
    <definedName name="도근점" localSheetId="10">#REF!</definedName>
    <definedName name="도근점">#REF!</definedName>
    <definedName name="도급공사비" localSheetId="10">'[66]2공구산출내역'!#REF!</definedName>
    <definedName name="도급공사비">'[66]2공구산출내역'!#REF!</definedName>
    <definedName name="도급단가" localSheetId="10">#REF!</definedName>
    <definedName name="도급단가">#REF!</definedName>
    <definedName name="도로">#REF!</definedName>
    <definedName name="도로2">#REF!</definedName>
    <definedName name="도목수" localSheetId="10">[46]노임단가!#REF!</definedName>
    <definedName name="도목수">[46]노임단가!#REF!</definedName>
    <definedName name="도배공" localSheetId="10">#REF!</definedName>
    <definedName name="도배공">#REF!</definedName>
    <definedName name="도배지" localSheetId="10">'[60]단가 및 재료비'!#REF!</definedName>
    <definedName name="도배지" localSheetId="9">'[60]단가 및 재료비'!#REF!</definedName>
    <definedName name="도배지" localSheetId="13">'[60]단가 및 재료비'!#REF!</definedName>
    <definedName name="도배지" localSheetId="15">'[60]단가 및 재료비'!#REF!</definedName>
    <definedName name="도배지" localSheetId="8">'[60]단가 및 재료비'!#REF!</definedName>
    <definedName name="도배지">#REF!</definedName>
    <definedName name="도장" localSheetId="10">#REF!</definedName>
    <definedName name="도장">#REF!</definedName>
    <definedName name="도장공">#REF!</definedName>
    <definedName name="독일가문비1206">[39]데이타!$E$131</definedName>
    <definedName name="독일가문비1508">[39]데이타!$E$132</definedName>
    <definedName name="독일가문비2010">[39]데이타!$E$133</definedName>
    <definedName name="독일가문비2512">[39]데이타!$E$134</definedName>
    <definedName name="독일가문비3015">[39]데이타!$E$135</definedName>
    <definedName name="독일가문비3518">[39]데이타!$E$136</definedName>
    <definedName name="돈H1.2">'[38]자재단가조사표-수목'!$K$63</definedName>
    <definedName name="돈나무0504">[39]데이타!$E$137</definedName>
    <definedName name="돈나무0805">[39]데이타!$E$138</definedName>
    <definedName name="돈나무1007">[39]데이타!$E$139</definedName>
    <definedName name="돈나무1210">[39]데이타!$E$140</definedName>
    <definedName name="돈나무H1.0">#REF!</definedName>
    <definedName name="돈나무H1.0경" localSheetId="10">#REF!</definedName>
    <definedName name="돈나무H1.0경">#REF!</definedName>
    <definedName name="돈나무H1.0노" localSheetId="10">#REF!</definedName>
    <definedName name="돈나무H1.0노">#REF!</definedName>
    <definedName name="돈나무H1.0재" localSheetId="10">#REF!</definedName>
    <definedName name="돈나무H1.0재">#REF!</definedName>
    <definedName name="돈나무H1.2노">#REF!</definedName>
    <definedName name="돈나무H1.2재">#REF!</definedName>
    <definedName name="돋움체" localSheetId="10">#REF!</definedName>
    <definedName name="돋움체">#REF!</definedName>
    <definedName name="돌단풍" localSheetId="10">#REF!</definedName>
    <definedName name="돌단풍">#REF!</definedName>
    <definedName name="동바리">#REF!</definedName>
    <definedName name="동바리경비" localSheetId="10">#REF!</definedName>
    <definedName name="동바리경비">#REF!</definedName>
    <definedName name="동바리노무비" localSheetId="10">#REF!</definedName>
    <definedName name="동바리노무비">#REF!</definedName>
    <definedName name="동바리재료비" localSheetId="10">#REF!</definedName>
    <definedName name="동바리재료비">#REF!</definedName>
    <definedName name="동발공_터널">#REF!</definedName>
    <definedName name="동백1002">[39]데이타!$E$141</definedName>
    <definedName name="동백1204">[39]데이타!$E$142</definedName>
    <definedName name="동백1506">[39]데이타!$E$143</definedName>
    <definedName name="동백1808">[39]데이타!$E$144</definedName>
    <definedName name="동백H1.2">#REF!</definedName>
    <definedName name="동백H1.2경" localSheetId="10">#REF!</definedName>
    <definedName name="동백H1.2경">#REF!</definedName>
    <definedName name="동백H1.2노" localSheetId="10">#REF!</definedName>
    <definedName name="동백H1.2노">#REF!</definedName>
    <definedName name="동백H1.2재" localSheetId="10">#REF!</definedName>
    <definedName name="동백H1.2재">#REF!</definedName>
    <definedName name="동백H1.8">'[38]자재단가조사표-수목'!$K$28</definedName>
    <definedName name="동백H1.8경">#REF!</definedName>
    <definedName name="동백H1.8노">#REF!</definedName>
    <definedName name="동백H1.8재">#REF!</definedName>
    <definedName name="동백나무" localSheetId="10">'[38]자재단가조사표-수목'!#REF!</definedName>
    <definedName name="동백나무">'[38]자재단가조사표-수목'!#REF!</definedName>
    <definedName name="동상방지층굴삭기0.7부설기계경비">[58]단가산출1!$AR$373</definedName>
    <definedName name="동상방지층굴삭기0.7부설기계노무비">[58]단가산출1!$AP$371</definedName>
    <definedName name="동상방지층굴삭기0.7부설기계재료비">[58]단가산출1!$AQ$372</definedName>
    <definedName name="동상방지층굴삭기0.7부설인력계">[58]단가산출1!$AO$376</definedName>
    <definedName name="동상방지층굴삭기0.7살수경비">[58]단가산출1!$AR$407</definedName>
    <definedName name="동상방지층굴삭기0.7살수노무비">[58]단가산출1!$AP$405</definedName>
    <definedName name="동상방지층굴삭기0.7살수재료비">[58]단가산출1!$AQ$406</definedName>
    <definedName name="동상방지층굴삭기0.7전압진동경비">[58]단가산출1!$AR$384</definedName>
    <definedName name="동상방지층굴삭기0.7전압진동노무비">[58]단가산출1!$AP$382</definedName>
    <definedName name="동상방지층굴삭기0.7전압진동재료비">[58]단가산출1!$AQ$383</definedName>
    <definedName name="동상방지층굴삭기0.7전압타이어경비">[58]단가산출1!$AR$395</definedName>
    <definedName name="동상방지층굴삭기0.7전압타이어노무비">[58]단가산출1!$AP$393</definedName>
    <definedName name="동상방지층굴삭기0.7전압타이어재료비">[58]단가산출1!$AQ$394</definedName>
    <definedName name="동상방지층기계부설기계경비">#REF!</definedName>
    <definedName name="동상방지층기계부설기계노무비">#REF!</definedName>
    <definedName name="동상방지층기계부설기계재료비">#REF!</definedName>
    <definedName name="동상방지층기계부설인력계">[58]단가산출1!$AO$328</definedName>
    <definedName name="동상방지층기계부설인력노무비">#REF!</definedName>
    <definedName name="동상방지층기계살수5500경비">#REF!</definedName>
    <definedName name="동상방지층기계살수5500노무비">#REF!</definedName>
    <definedName name="동상방지층기계살수5500재료비">#REF!</definedName>
    <definedName name="동상방지층기계살수경비">[58]단가산출1!$AR$344</definedName>
    <definedName name="동상방지층기계살수노무비">[58]단가산출1!$AP$342</definedName>
    <definedName name="동상방지층기계살수재료비">[58]단가산출1!$AQ$343</definedName>
    <definedName name="동상방지층기계전압진동경비">#REF!</definedName>
    <definedName name="동상방지층기계전압진동노무비">#REF!</definedName>
    <definedName name="동상방지층기계전압진동재료비">#REF!</definedName>
    <definedName name="동상방지층기계전압타이어경비">#REF!</definedName>
    <definedName name="동상방지층기계전압타이어노무비">#REF!</definedName>
    <definedName name="동상방지층기계전압타이어재료비">#REF!</definedName>
    <definedName name="동상방지층길어깨기계부설기계경비" localSheetId="10">#REF!</definedName>
    <definedName name="동상방지층길어깨기계부설기계경비">#REF!</definedName>
    <definedName name="동상방지층길어깨기계부설기계노무비" localSheetId="10">#REF!</definedName>
    <definedName name="동상방지층길어깨기계부설기계노무비">#REF!</definedName>
    <definedName name="동상방지층길어깨기계부설기계재료비" localSheetId="10">#REF!</definedName>
    <definedName name="동상방지층길어깨기계부설기계재료비">#REF!</definedName>
    <definedName name="동상방지층길어깨기계부설인력노무비" localSheetId="10">#REF!</definedName>
    <definedName name="동상방지층길어깨기계부설인력노무비">#REF!</definedName>
    <definedName name="동상방지층길어깨기계살수5500경비" localSheetId="10">#REF!</definedName>
    <definedName name="동상방지층길어깨기계살수5500경비">#REF!</definedName>
    <definedName name="동상방지층길어깨기계살수5500노무비" localSheetId="10">#REF!</definedName>
    <definedName name="동상방지층길어깨기계살수5500노무비">#REF!</definedName>
    <definedName name="동상방지층길어깨기계살수5500재료비" localSheetId="10">#REF!</definedName>
    <definedName name="동상방지층길어깨기계살수5500재료비">#REF!</definedName>
    <definedName name="동상방지층길어깨기계전압진동경비" localSheetId="10">#REF!</definedName>
    <definedName name="동상방지층길어깨기계전압진동경비">#REF!</definedName>
    <definedName name="동상방지층길어깨기계전압진동노무비" localSheetId="10">#REF!</definedName>
    <definedName name="동상방지층길어깨기계전압진동노무비">#REF!</definedName>
    <definedName name="동상방지층길어깨기계전압진동재료비" localSheetId="10">#REF!</definedName>
    <definedName name="동상방지층길어깨기계전압진동재료비">#REF!</definedName>
    <definedName name="동상방지층길어깨기계전압타이어경비" localSheetId="10">#REF!</definedName>
    <definedName name="동상방지층길어깨기계전압타이어경비">#REF!</definedName>
    <definedName name="동상방지층길어깨기계전압타이어노무비" localSheetId="10">#REF!</definedName>
    <definedName name="동상방지층길어깨기계전압타이어노무비">#REF!</definedName>
    <definedName name="동상방지층길어깨기계전압타이어재료비" localSheetId="10">#REF!</definedName>
    <definedName name="동상방지층길어깨기계전압타이어재료비">#REF!</definedName>
    <definedName name="동상방지층소규모살수5500경비" localSheetId="10">#REF!</definedName>
    <definedName name="동상방지층소규모살수5500경비">#REF!</definedName>
    <definedName name="동상방지층소규모살수5500노무비" localSheetId="10">#REF!</definedName>
    <definedName name="동상방지층소규모살수5500노무비">#REF!</definedName>
    <definedName name="동상방지층소규모살수5500재료비" localSheetId="10">#REF!</definedName>
    <definedName name="동상방지층소규모살수5500재료비">#REF!</definedName>
    <definedName name="동상방지층소규모전압0.7경비" localSheetId="10">#REF!</definedName>
    <definedName name="동상방지층소규모전압0.7경비">#REF!</definedName>
    <definedName name="동상방지층소규모전압0.7노무비" localSheetId="10">#REF!</definedName>
    <definedName name="동상방지층소규모전압0.7노무비">#REF!</definedName>
    <definedName name="동상방지층소규모전압0.7재료비" localSheetId="10">#REF!</definedName>
    <definedName name="동상방지층소규모전압0.7재료비">#REF!</definedName>
    <definedName name="동상방지층소규모포설기계경비" localSheetId="10">#REF!</definedName>
    <definedName name="동상방지층소규모포설기계경비">#REF!</definedName>
    <definedName name="동상방지층소규모포설기계노무비" localSheetId="10">#REF!</definedName>
    <definedName name="동상방지층소규모포설기계노무비">#REF!</definedName>
    <definedName name="동상방지층소규모포설기계재료비" localSheetId="10">#REF!</definedName>
    <definedName name="동상방지층소규모포설기계재료비">#REF!</definedName>
    <definedName name="동상방지층소규모포설인력노무비" localSheetId="10">#REF!</definedName>
    <definedName name="동상방지층소규모포설인력노무비">#REF!</definedName>
    <definedName name="동상방지층인력부설계">[58]단가산출1!$AO$417</definedName>
    <definedName name="동상방지층인력살수계" localSheetId="10">#REF!</definedName>
    <definedName name="동상방지층인력살수계">#REF!</definedName>
    <definedName name="동상방지층인력전압진동경비">[58]단가산출1!$AR$424</definedName>
    <definedName name="동상방지층인력전압진동노무비">[58]단가산출1!$AP$422</definedName>
    <definedName name="동상방지층인력전압진동재료비">[58]단가산출1!$AQ$423</definedName>
    <definedName name="동상방지층인력전압타이어경비" localSheetId="10">#REF!</definedName>
    <definedName name="동상방지층인력전압타이어경비">#REF!</definedName>
    <definedName name="동상방지층인력전압타이어노무비" localSheetId="10">#REF!</definedName>
    <definedName name="동상방지층인력전압타이어노무비">#REF!</definedName>
    <definedName name="동상방지층인력전압타이어재료비" localSheetId="10">#REF!</definedName>
    <definedName name="동상방지층인력전압타이어재료비">#REF!</definedName>
    <definedName name="동상방지층포설인력살수노무비">[58]단가산출1!$AP$427</definedName>
    <definedName name="되메우기">#REF!</definedName>
    <definedName name="되메우기E16">#REF!</definedName>
    <definedName name="되메인경">#REF!</definedName>
    <definedName name="되메인노">#REF!</definedName>
    <definedName name="되메인재">#REF!</definedName>
    <definedName name="두" localSheetId="10">'[67]토사(PE)'!#REF!</definedName>
    <definedName name="두">'[67]토사(PE)'!#REF!</definedName>
    <definedName name="두께" localSheetId="10">'[53]토사(PE)'!#REF!</definedName>
    <definedName name="두께">'[53]토사(PE)'!#REF!</definedName>
    <definedName name="두정1교A743">#REF!</definedName>
    <definedName name="두정터널A1489">#REF!</definedName>
    <definedName name="뒷채움잡석조합0.2인력노무비" localSheetId="10">#REF!</definedName>
    <definedName name="뒷채움잡석조합0.2인력노무비">#REF!</definedName>
    <definedName name="뒷채움잡석조합0.4인력노무비" localSheetId="10">#REF!</definedName>
    <definedName name="뒷채움잡석조합0.4인력노무비">#REF!</definedName>
    <definedName name="뒷채움잡석조합0.7경비" localSheetId="10">#REF!</definedName>
    <definedName name="뒷채움잡석조합0.7경비">#REF!</definedName>
    <definedName name="뒷채움잡석조합0.7노무비" localSheetId="10">#REF!</definedName>
    <definedName name="뒷채움잡석조합0.7노무비">#REF!</definedName>
    <definedName name="뒷채움잡석조합0.7인력노무비" localSheetId="10">#REF!</definedName>
    <definedName name="뒷채움잡석조합0.7인력노무비">#REF!</definedName>
    <definedName name="뒷채움잡석조합0.7재료비" localSheetId="10">#REF!</definedName>
    <definedName name="뒷채움잡석조합0.7재료비">#REF!</definedName>
    <definedName name="뒷채움잡석조합기계0.2경비" localSheetId="10">#REF!</definedName>
    <definedName name="뒷채움잡석조합기계0.2경비">#REF!</definedName>
    <definedName name="뒷채움잡석조합기계0.2노무비" localSheetId="10">#REF!</definedName>
    <definedName name="뒷채움잡석조합기계0.2노무비">#REF!</definedName>
    <definedName name="뒷채움잡석조합기계0.2재료비" localSheetId="10">#REF!</definedName>
    <definedName name="뒷채움잡석조합기계0.2재료비">#REF!</definedName>
    <definedName name="뒷채움잡석조합기계0.4경비" localSheetId="10">#REF!</definedName>
    <definedName name="뒷채움잡석조합기계0.4경비">#REF!</definedName>
    <definedName name="뒷채움잡석조합기계0.4노무비" localSheetId="10">#REF!</definedName>
    <definedName name="뒷채움잡석조합기계0.4노무비">#REF!</definedName>
    <definedName name="뒷채움잡석조합기계0.4재료비" localSheetId="10">#REF!</definedName>
    <definedName name="뒷채움잡석조합기계0.4재료비">#REF!</definedName>
    <definedName name="뒷채움잡석조합기계0.7경비" localSheetId="10">#REF!</definedName>
    <definedName name="뒷채움잡석조합기계0.7경비">#REF!</definedName>
    <definedName name="뒷채움잡석조합기계0.7노무비" localSheetId="10">#REF!</definedName>
    <definedName name="뒷채움잡석조합기계0.7노무비">#REF!</definedName>
    <definedName name="뒷채움잡석조합기계0.7재료비" localSheetId="10">#REF!</definedName>
    <definedName name="뒷채움잡석조합기계0.7재료비">#REF!</definedName>
    <definedName name="뒷채움잡석조합인력노무비">[40]단가산출2!$AP$951</definedName>
    <definedName name="드_잡_이__공">#REF!</definedName>
    <definedName name="등R2">[39]데이타!$E$156</definedName>
    <definedName name="등R4">[39]데이타!$E$157</definedName>
    <definedName name="등R6">[39]데이타!$E$158</definedName>
    <definedName name="등R8">[39]데이타!$E$159</definedName>
    <definedName name="등의자" localSheetId="10">[68]시설물기초!#REF!</definedName>
    <definedName name="등의자">[68]시설물기초!#REF!</definedName>
    <definedName name="디이젤엔진15HP">#REF!</definedName>
    <definedName name="디이젤엔진15경비" localSheetId="10">[37]중기사용료산출근거!$G$335</definedName>
    <definedName name="디이젤엔진15경비" localSheetId="9">[37]중기사용료산출근거!$G$335</definedName>
    <definedName name="디이젤엔진15경비" localSheetId="13">[37]중기사용료산출근거!$G$335</definedName>
    <definedName name="디이젤엔진15경비" localSheetId="15">[37]중기사용료산출근거!$G$335</definedName>
    <definedName name="디이젤엔진15경비" localSheetId="8">[37]중기사용료산출근거!$G$335</definedName>
    <definedName name="디이젤엔진15경비">#REF!</definedName>
    <definedName name="디이젤엔진15계" localSheetId="10">[37]중기사용료산출근거!$G$344</definedName>
    <definedName name="디이젤엔진15계" localSheetId="9">[37]중기사용료산출근거!$G$344</definedName>
    <definedName name="디이젤엔진15계" localSheetId="13">[37]중기사용료산출근거!$G$344</definedName>
    <definedName name="디이젤엔진15계" localSheetId="15">[37]중기사용료산출근거!$G$344</definedName>
    <definedName name="디이젤엔진15계" localSheetId="8">[37]중기사용료산출근거!$G$344</definedName>
    <definedName name="디이젤엔진15계">#REF!</definedName>
    <definedName name="디이젤엔진15노무비" localSheetId="10">[37]중기사용료산출근거!$G$339</definedName>
    <definedName name="디이젤엔진15노무비" localSheetId="9">[37]중기사용료산출근거!$G$339</definedName>
    <definedName name="디이젤엔진15노무비" localSheetId="13">[37]중기사용료산출근거!$G$339</definedName>
    <definedName name="디이젤엔진15노무비" localSheetId="15">[37]중기사용료산출근거!$G$339</definedName>
    <definedName name="디이젤엔진15노무비" localSheetId="8">[37]중기사용료산출근거!$G$339</definedName>
    <definedName name="디이젤엔진15노무비">#REF!</definedName>
    <definedName name="디이젤엔진15재료비" localSheetId="10">[37]중기사용료산출근거!$G$343</definedName>
    <definedName name="디이젤엔진15재료비" localSheetId="9">[37]중기사용료산출근거!$G$343</definedName>
    <definedName name="디이젤엔진15재료비" localSheetId="13">[37]중기사용료산출근거!$G$343</definedName>
    <definedName name="디이젤엔진15재료비" localSheetId="15">[37]중기사용료산출근거!$G$343</definedName>
    <definedName name="디이젤엔진15재료비" localSheetId="8">[37]중기사용료산출근거!$G$343</definedName>
    <definedName name="디이젤엔진15재료비">#REF!</definedName>
    <definedName name="디이젤엔진35경비" localSheetId="10">[37]중기사용료산출근거!$G$350</definedName>
    <definedName name="디이젤엔진35경비" localSheetId="9">[37]중기사용료산출근거!$G$350</definedName>
    <definedName name="디이젤엔진35경비" localSheetId="13">[37]중기사용료산출근거!$G$350</definedName>
    <definedName name="디이젤엔진35경비" localSheetId="15">[37]중기사용료산출근거!$G$350</definedName>
    <definedName name="디이젤엔진35경비" localSheetId="8">[37]중기사용료산출근거!$G$350</definedName>
    <definedName name="디이젤엔진35경비">#REF!</definedName>
    <definedName name="디이젤엔진35계" localSheetId="10">[37]중기사용료산출근거!$G$359</definedName>
    <definedName name="디이젤엔진35계" localSheetId="9">[37]중기사용료산출근거!$G$359</definedName>
    <definedName name="디이젤엔진35계" localSheetId="13">[37]중기사용료산출근거!$G$359</definedName>
    <definedName name="디이젤엔진35계" localSheetId="15">[37]중기사용료산출근거!$G$359</definedName>
    <definedName name="디이젤엔진35계" localSheetId="8">[37]중기사용료산출근거!$G$359</definedName>
    <definedName name="디이젤엔진35계">#REF!</definedName>
    <definedName name="디이젤엔진35노무비" localSheetId="10">[37]중기사용료산출근거!$G$354</definedName>
    <definedName name="디이젤엔진35노무비" localSheetId="9">[37]중기사용료산출근거!$G$354</definedName>
    <definedName name="디이젤엔진35노무비" localSheetId="13">[37]중기사용료산출근거!$G$354</definedName>
    <definedName name="디이젤엔진35노무비" localSheetId="15">[37]중기사용료산출근거!$G$354</definedName>
    <definedName name="디이젤엔진35노무비" localSheetId="8">[37]중기사용료산출근거!$G$354</definedName>
    <definedName name="디이젤엔진35노무비">#REF!</definedName>
    <definedName name="디이젤엔진35재료비" localSheetId="10">[37]중기사용료산출근거!$G$358</definedName>
    <definedName name="디이젤엔진35재료비" localSheetId="9">[37]중기사용료산출근거!$G$358</definedName>
    <definedName name="디이젤엔진35재료비" localSheetId="13">[37]중기사용료산출근거!$G$358</definedName>
    <definedName name="디이젤엔진35재료비" localSheetId="15">[37]중기사용료산출근거!$G$358</definedName>
    <definedName name="디이젤엔진35재료비" localSheetId="8">[37]중기사용료산출근거!$G$358</definedName>
    <definedName name="디이젤엔진35재료비">#REF!</definedName>
    <definedName name="디이젤엔진5경비" localSheetId="10">[37]중기사용료산출근거!$G$305</definedName>
    <definedName name="디이젤엔진5경비" localSheetId="9">[37]중기사용료산출근거!$G$305</definedName>
    <definedName name="디이젤엔진5경비" localSheetId="13">[37]중기사용료산출근거!$G$305</definedName>
    <definedName name="디이젤엔진5경비" localSheetId="15">[37]중기사용료산출근거!$G$305</definedName>
    <definedName name="디이젤엔진5경비" localSheetId="8">[37]중기사용료산출근거!$G$305</definedName>
    <definedName name="디이젤엔진5경비">#REF!</definedName>
    <definedName name="디이젤엔진5계" localSheetId="10">[37]중기사용료산출근거!$G$314</definedName>
    <definedName name="디이젤엔진5계" localSheetId="9">[37]중기사용료산출근거!$G$314</definedName>
    <definedName name="디이젤엔진5계" localSheetId="13">[37]중기사용료산출근거!$G$314</definedName>
    <definedName name="디이젤엔진5계" localSheetId="15">[37]중기사용료산출근거!$G$314</definedName>
    <definedName name="디이젤엔진5계" localSheetId="8">[37]중기사용료산출근거!$G$314</definedName>
    <definedName name="디이젤엔진5계">#REF!</definedName>
    <definedName name="디이젤엔진5노무비" localSheetId="10">[37]중기사용료산출근거!$G$309</definedName>
    <definedName name="디이젤엔진5노무비" localSheetId="9">[37]중기사용료산출근거!$G$309</definedName>
    <definedName name="디이젤엔진5노무비" localSheetId="13">[37]중기사용료산출근거!$G$309</definedName>
    <definedName name="디이젤엔진5노무비" localSheetId="15">[37]중기사용료산출근거!$G$309</definedName>
    <definedName name="디이젤엔진5노무비" localSheetId="8">[37]중기사용료산출근거!$G$309</definedName>
    <definedName name="디이젤엔진5노무비">#REF!</definedName>
    <definedName name="디이젤엔진5재료비" localSheetId="10">[37]중기사용료산출근거!$G$313</definedName>
    <definedName name="디이젤엔진5재료비" localSheetId="9">[37]중기사용료산출근거!$G$313</definedName>
    <definedName name="디이젤엔진5재료비" localSheetId="13">[37]중기사용료산출근거!$G$313</definedName>
    <definedName name="디이젤엔진5재료비" localSheetId="15">[37]중기사용료산출근거!$G$313</definedName>
    <definedName name="디이젤엔진5재료비" localSheetId="8">[37]중기사용료산출근거!$G$313</definedName>
    <definedName name="디이젤엔진5재료비">#REF!</definedName>
    <definedName name="디이젤엔진9경비" localSheetId="10">[37]중기사용료산출근거!$G$320</definedName>
    <definedName name="디이젤엔진9경비" localSheetId="9">[37]중기사용료산출근거!$G$320</definedName>
    <definedName name="디이젤엔진9경비" localSheetId="13">[37]중기사용료산출근거!$G$320</definedName>
    <definedName name="디이젤엔진9경비" localSheetId="15">[37]중기사용료산출근거!$G$320</definedName>
    <definedName name="디이젤엔진9경비" localSheetId="8">[37]중기사용료산출근거!$G$320</definedName>
    <definedName name="디이젤엔진9경비">#REF!</definedName>
    <definedName name="디이젤엔진9계" localSheetId="10">[37]중기사용료산출근거!$G$329</definedName>
    <definedName name="디이젤엔진9계" localSheetId="9">[37]중기사용료산출근거!$G$329</definedName>
    <definedName name="디이젤엔진9계" localSheetId="13">[37]중기사용료산출근거!$G$329</definedName>
    <definedName name="디이젤엔진9계" localSheetId="15">[37]중기사용료산출근거!$G$329</definedName>
    <definedName name="디이젤엔진9계" localSheetId="8">[37]중기사용료산출근거!$G$329</definedName>
    <definedName name="디이젤엔진9계">#REF!</definedName>
    <definedName name="디이젤엔진9노무비" localSheetId="10">[37]중기사용료산출근거!$G$324</definedName>
    <definedName name="디이젤엔진9노무비" localSheetId="9">[37]중기사용료산출근거!$G$324</definedName>
    <definedName name="디이젤엔진9노무비" localSheetId="13">[37]중기사용료산출근거!$G$324</definedName>
    <definedName name="디이젤엔진9노무비" localSheetId="15">[37]중기사용료산출근거!$G$324</definedName>
    <definedName name="디이젤엔진9노무비" localSheetId="8">[37]중기사용료산출근거!$G$324</definedName>
    <definedName name="디이젤엔진9노무비">#REF!</definedName>
    <definedName name="디이젤엔진9재료비" localSheetId="10">[37]중기사용료산출근거!$G$328</definedName>
    <definedName name="디이젤엔진9재료비" localSheetId="9">[37]중기사용료산출근거!$G$328</definedName>
    <definedName name="디이젤엔진9재료비" localSheetId="13">[37]중기사용료산출근거!$G$328</definedName>
    <definedName name="디이젤엔진9재료비" localSheetId="15">[37]중기사용료산출근거!$G$328</definedName>
    <definedName name="디이젤엔진9재료비" localSheetId="8">[37]중기사용료산출근거!$G$328</definedName>
    <definedName name="디이젤엔진9재료비">#REF!</definedName>
    <definedName name="디이젤파일햄머1.5경비" localSheetId="10">[37]중기사용료산출근거!$G$365</definedName>
    <definedName name="디이젤파일햄머1.5경비" localSheetId="9">[37]중기사용료산출근거!$G$365</definedName>
    <definedName name="디이젤파일햄머1.5경비" localSheetId="13">[37]중기사용료산출근거!$G$365</definedName>
    <definedName name="디이젤파일햄머1.5경비" localSheetId="15">[37]중기사용료산출근거!$G$365</definedName>
    <definedName name="디이젤파일햄머1.5경비" localSheetId="8">[37]중기사용료산출근거!$G$365</definedName>
    <definedName name="디이젤파일햄머1.5경비">#REF!</definedName>
    <definedName name="디이젤파일햄머1.5계" localSheetId="10">[37]중기사용료산출근거!$G$374</definedName>
    <definedName name="디이젤파일햄머1.5계" localSheetId="9">[37]중기사용료산출근거!$G$374</definedName>
    <definedName name="디이젤파일햄머1.5계" localSheetId="13">[37]중기사용료산출근거!$G$374</definedName>
    <definedName name="디이젤파일햄머1.5계" localSheetId="15">[37]중기사용료산출근거!$G$374</definedName>
    <definedName name="디이젤파일햄머1.5계" localSheetId="8">[37]중기사용료산출근거!$G$374</definedName>
    <definedName name="디이젤파일햄머1.5계">#REF!</definedName>
    <definedName name="디이젤파일햄머1.5노무비" localSheetId="10">[37]중기사용료산출근거!$G$369</definedName>
    <definedName name="디이젤파일햄머1.5노무비" localSheetId="9">[37]중기사용료산출근거!$G$369</definedName>
    <definedName name="디이젤파일햄머1.5노무비" localSheetId="13">[37]중기사용료산출근거!$G$369</definedName>
    <definedName name="디이젤파일햄머1.5노무비" localSheetId="15">[37]중기사용료산출근거!$G$369</definedName>
    <definedName name="디이젤파일햄머1.5노무비" localSheetId="8">[37]중기사용료산출근거!$G$369</definedName>
    <definedName name="디이젤파일햄머1.5노무비">#REF!</definedName>
    <definedName name="디이젤파일햄머1.5재료비" localSheetId="10">[37]중기사용료산출근거!$G$373</definedName>
    <definedName name="디이젤파일햄머1.5재료비" localSheetId="9">[37]중기사용료산출근거!$G$373</definedName>
    <definedName name="디이젤파일햄머1.5재료비" localSheetId="13">[37]중기사용료산출근거!$G$373</definedName>
    <definedName name="디이젤파일햄머1.5재료비" localSheetId="15">[37]중기사용료산출근거!$G$373</definedName>
    <definedName name="디이젤파일햄머1.5재료비" localSheetId="8">[37]중기사용료산출근거!$G$373</definedName>
    <definedName name="디이젤파일햄머1.5재료비">#REF!</definedName>
    <definedName name="디이젤파일햄머2.2경비" localSheetId="10">[37]중기사용료산출근거!$G$380</definedName>
    <definedName name="디이젤파일햄머2.2경비" localSheetId="9">[37]중기사용료산출근거!$G$380</definedName>
    <definedName name="디이젤파일햄머2.2경비" localSheetId="13">[37]중기사용료산출근거!$G$380</definedName>
    <definedName name="디이젤파일햄머2.2경비" localSheetId="15">[37]중기사용료산출근거!$G$380</definedName>
    <definedName name="디이젤파일햄머2.2경비" localSheetId="8">[37]중기사용료산출근거!$G$380</definedName>
    <definedName name="디이젤파일햄머2.2경비">#REF!</definedName>
    <definedName name="디이젤파일햄머2.2계" localSheetId="10">[37]중기사용료산출근거!$G$389</definedName>
    <definedName name="디이젤파일햄머2.2계" localSheetId="9">[37]중기사용료산출근거!$G$389</definedName>
    <definedName name="디이젤파일햄머2.2계" localSheetId="13">[37]중기사용료산출근거!$G$389</definedName>
    <definedName name="디이젤파일햄머2.2계" localSheetId="15">[37]중기사용료산출근거!$G$389</definedName>
    <definedName name="디이젤파일햄머2.2계" localSheetId="8">[37]중기사용료산출근거!$G$389</definedName>
    <definedName name="디이젤파일햄머2.2계">#REF!</definedName>
    <definedName name="디이젤파일햄머2.2노무비" localSheetId="10">[37]중기사용료산출근거!$G$384</definedName>
    <definedName name="디이젤파일햄머2.2노무비" localSheetId="9">[37]중기사용료산출근거!$G$384</definedName>
    <definedName name="디이젤파일햄머2.2노무비" localSheetId="13">[37]중기사용료산출근거!$G$384</definedName>
    <definedName name="디이젤파일햄머2.2노무비" localSheetId="15">[37]중기사용료산출근거!$G$384</definedName>
    <definedName name="디이젤파일햄머2.2노무비" localSheetId="8">[37]중기사용료산출근거!$G$384</definedName>
    <definedName name="디이젤파일햄머2.2노무비">#REF!</definedName>
    <definedName name="디이젤파일햄머2.2재료비" localSheetId="10">[37]중기사용료산출근거!$G$388</definedName>
    <definedName name="디이젤파일햄머2.2재료비" localSheetId="9">[37]중기사용료산출근거!$G$388</definedName>
    <definedName name="디이젤파일햄머2.2재료비" localSheetId="13">[37]중기사용료산출근거!$G$388</definedName>
    <definedName name="디이젤파일햄머2.2재료비" localSheetId="15">[37]중기사용료산출근거!$G$388</definedName>
    <definedName name="디이젤파일햄머2.2재료비" localSheetId="8">[37]중기사용료산출근거!$G$388</definedName>
    <definedName name="디이젤파일햄머2.2재료비">#REF!</definedName>
    <definedName name="때죽R10">[39]데이타!$E$127</definedName>
    <definedName name="때죽R4">[39]데이타!$E$124</definedName>
    <definedName name="때죽R6">[39]데이타!$E$125</definedName>
    <definedName name="때죽R8">[39]데이타!$E$126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62">#REF!</definedName>
    <definedName name="ㄹㄹㄴ">[34]단가산출2!$AR$312</definedName>
    <definedName name="ㄹㄹㄹ" localSheetId="10" hidden="1">#REF!</definedName>
    <definedName name="ㄹㄹㄹ" hidden="1">#REF!</definedName>
    <definedName name="ㄹㄹㄹㄹㄹ">[34]중기사용료산출근거!$G$714</definedName>
    <definedName name="ㄹ호" localSheetId="10">#REF!</definedName>
    <definedName name="ㄹ호">#REF!</definedName>
    <definedName name="라">#REF!</definedName>
    <definedName name="라인마아카10경비" localSheetId="10">[41]중기사용료산출근거!$G$95</definedName>
    <definedName name="라인마아카10경비" localSheetId="9">[41]중기사용료산출근거!$G$95</definedName>
    <definedName name="라인마아카10경비" localSheetId="13">[41]중기사용료산출근거!$G$95</definedName>
    <definedName name="라인마아카10경비" localSheetId="15">[41]중기사용료산출근거!$G$95</definedName>
    <definedName name="라인마아카10경비" localSheetId="8">[41]중기사용료산출근거!$G$95</definedName>
    <definedName name="라인마아카10경비">#REF!</definedName>
    <definedName name="라인마아카10계" localSheetId="10">[37]중기사용료산출근거!$G$404</definedName>
    <definedName name="라인마아카10계" localSheetId="9">[37]중기사용료산출근거!$G$404</definedName>
    <definedName name="라인마아카10계" localSheetId="13">[37]중기사용료산출근거!$G$404</definedName>
    <definedName name="라인마아카10계" localSheetId="15">[37]중기사용료산출근거!$G$404</definedName>
    <definedName name="라인마아카10계" localSheetId="8">[37]중기사용료산출근거!$G$404</definedName>
    <definedName name="라인마아카10계">#REF!</definedName>
    <definedName name="라인마아카10노무비" localSheetId="10">[41]중기사용료산출근거!$G$99</definedName>
    <definedName name="라인마아카10노무비" localSheetId="9">[41]중기사용료산출근거!$G$99</definedName>
    <definedName name="라인마아카10노무비" localSheetId="13">[41]중기사용료산출근거!$G$99</definedName>
    <definedName name="라인마아카10노무비" localSheetId="15">[41]중기사용료산출근거!$G$99</definedName>
    <definedName name="라인마아카10노무비" localSheetId="8">[41]중기사용료산출근거!$G$99</definedName>
    <definedName name="라인마아카10노무비">#REF!</definedName>
    <definedName name="라인마아카10재료비" localSheetId="10">[41]중기사용료산출근거!$G$103</definedName>
    <definedName name="라인마아카10재료비" localSheetId="9">[41]중기사용료산출근거!$G$103</definedName>
    <definedName name="라인마아카10재료비" localSheetId="13">[41]중기사용료산출근거!$G$103</definedName>
    <definedName name="라인마아카10재료비" localSheetId="15">[41]중기사용료산출근거!$G$103</definedName>
    <definedName name="라인마아카10재료비" localSheetId="8">[41]중기사용료산출근거!$G$103</definedName>
    <definedName name="라인마아카10재료비">#REF!</definedName>
    <definedName name="램머80KG">#REF!</definedName>
    <definedName name="램머80경비" localSheetId="10">[37]중기사용료산출근거!$G$410</definedName>
    <definedName name="램머80경비" localSheetId="9">[37]중기사용료산출근거!$G$410</definedName>
    <definedName name="램머80경비" localSheetId="13">[37]중기사용료산출근거!$G$410</definedName>
    <definedName name="램머80경비" localSheetId="15">[37]중기사용료산출근거!$G$410</definedName>
    <definedName name="램머80경비" localSheetId="8">[37]중기사용료산출근거!$G$410</definedName>
    <definedName name="램머80경비">#REF!</definedName>
    <definedName name="램머80계" localSheetId="10">[37]중기사용료산출근거!$G$419</definedName>
    <definedName name="램머80계" localSheetId="9">[37]중기사용료산출근거!$G$419</definedName>
    <definedName name="램머80계" localSheetId="13">[37]중기사용료산출근거!$G$419</definedName>
    <definedName name="램머80계" localSheetId="15">[37]중기사용료산출근거!$G$419</definedName>
    <definedName name="램머80계" localSheetId="8">[37]중기사용료산출근거!$G$419</definedName>
    <definedName name="램머80계">#REF!</definedName>
    <definedName name="램머80노무비" localSheetId="10">[37]중기사용료산출근거!$G$414</definedName>
    <definedName name="램머80노무비" localSheetId="9">[37]중기사용료산출근거!$G$414</definedName>
    <definedName name="램머80노무비" localSheetId="13">[37]중기사용료산출근거!$G$414</definedName>
    <definedName name="램머80노무비" localSheetId="15">[37]중기사용료산출근거!$G$414</definedName>
    <definedName name="램머80노무비" localSheetId="8">[37]중기사용료산출근거!$G$414</definedName>
    <definedName name="램머80노무비">#REF!</definedName>
    <definedName name="램머80재료비" localSheetId="10">[37]중기사용료산출근거!$G$418</definedName>
    <definedName name="램머80재료비" localSheetId="9">[37]중기사용료산출근거!$G$418</definedName>
    <definedName name="램머80재료비" localSheetId="13">[37]중기사용료산출근거!$G$418</definedName>
    <definedName name="램머80재료비" localSheetId="15">[37]중기사용료산출근거!$G$418</definedName>
    <definedName name="램머80재료비" localSheetId="8">[37]중기사용료산출근거!$G$418</definedName>
    <definedName name="램머80재료비">#REF!</definedName>
    <definedName name="램머다짐경">#REF!</definedName>
    <definedName name="램머다짐노">#REF!</definedName>
    <definedName name="램머다짐재">#REF!</definedName>
    <definedName name="럳">[34]단가산출1!$AQ$543</definedName>
    <definedName name="레_무근" localSheetId="10">[44]수량산출!#REF!</definedName>
    <definedName name="레_무근">[44]수량산출!#REF!</definedName>
    <definedName name="레_무근1" localSheetId="10">[43]수량산출!#REF!</definedName>
    <definedName name="레_무근1">[43]수량산출!#REF!</definedName>
    <definedName name="레_철근" localSheetId="10">[44]수량산출!#REF!</definedName>
    <definedName name="레_철근">[44]수량산출!#REF!</definedName>
    <definedName name="레미콘타설2">'[69]단가 및 재료비'!$AA$66</definedName>
    <definedName name="로" localSheetId="10">'[33]토사(PE)'!#REF!</definedName>
    <definedName name="로">'[33]토사(PE)'!#REF!</definedName>
    <definedName name="로고" localSheetId="10">#REF!</definedName>
    <definedName name="로고">#REF!</definedName>
    <definedName name="로우더무한궤도1.34암경비" localSheetId="10">[37]중기사용료산출근거!$G$425</definedName>
    <definedName name="로우더무한궤도1.34암경비" localSheetId="9">[37]중기사용료산출근거!$G$425</definedName>
    <definedName name="로우더무한궤도1.34암경비" localSheetId="13">[37]중기사용료산출근거!$G$425</definedName>
    <definedName name="로우더무한궤도1.34암경비" localSheetId="15">[37]중기사용료산출근거!$G$425</definedName>
    <definedName name="로우더무한궤도1.34암경비" localSheetId="8">[37]중기사용료산출근거!$G$425</definedName>
    <definedName name="로우더무한궤도1.34암경비">#REF!</definedName>
    <definedName name="로우더무한궤도1.34암계" localSheetId="10">[37]중기사용료산출근거!$G$434</definedName>
    <definedName name="로우더무한궤도1.34암계" localSheetId="9">[37]중기사용료산출근거!$G$434</definedName>
    <definedName name="로우더무한궤도1.34암계" localSheetId="13">[37]중기사용료산출근거!$G$434</definedName>
    <definedName name="로우더무한궤도1.34암계" localSheetId="15">[37]중기사용료산출근거!$G$434</definedName>
    <definedName name="로우더무한궤도1.34암계" localSheetId="8">[37]중기사용료산출근거!$G$434</definedName>
    <definedName name="로우더무한궤도1.34암계">#REF!</definedName>
    <definedName name="로우더무한궤도1.34암노무비" localSheetId="10">[37]중기사용료산출근거!$G$429</definedName>
    <definedName name="로우더무한궤도1.34암노무비" localSheetId="9">[37]중기사용료산출근거!$G$429</definedName>
    <definedName name="로우더무한궤도1.34암노무비" localSheetId="13">[37]중기사용료산출근거!$G$429</definedName>
    <definedName name="로우더무한궤도1.34암노무비" localSheetId="15">[37]중기사용료산출근거!$G$429</definedName>
    <definedName name="로우더무한궤도1.34암노무비" localSheetId="8">[37]중기사용료산출근거!$G$429</definedName>
    <definedName name="로우더무한궤도1.34암노무비">#REF!</definedName>
    <definedName name="로우더무한궤도1.34암재료비" localSheetId="10">[37]중기사용료산출근거!$G$433</definedName>
    <definedName name="로우더무한궤도1.34암재료비" localSheetId="9">[37]중기사용료산출근거!$G$433</definedName>
    <definedName name="로우더무한궤도1.34암재료비" localSheetId="13">[37]중기사용료산출근거!$G$433</definedName>
    <definedName name="로우더무한궤도1.34암재료비" localSheetId="15">[37]중기사용료산출근거!$G$433</definedName>
    <definedName name="로우더무한궤도1.34암재료비" localSheetId="8">[37]중기사용료산출근거!$G$433</definedName>
    <definedName name="로우더무한궤도1.34암재료비">#REF!</definedName>
    <definedName name="로우더무한궤도1.34토사경비" localSheetId="10">[37]중기사용료산출근거!$G$440</definedName>
    <definedName name="로우더무한궤도1.34토사경비" localSheetId="9">[37]중기사용료산출근거!$G$440</definedName>
    <definedName name="로우더무한궤도1.34토사경비" localSheetId="13">[37]중기사용료산출근거!$G$440</definedName>
    <definedName name="로우더무한궤도1.34토사경비" localSheetId="15">[37]중기사용료산출근거!$G$440</definedName>
    <definedName name="로우더무한궤도1.34토사경비" localSheetId="8">[37]중기사용료산출근거!$G$440</definedName>
    <definedName name="로우더무한궤도1.34토사경비">#REF!</definedName>
    <definedName name="로우더무한궤도1.34토사계" localSheetId="10">[37]중기사용료산출근거!$G$449</definedName>
    <definedName name="로우더무한궤도1.34토사계" localSheetId="9">[37]중기사용료산출근거!$G$449</definedName>
    <definedName name="로우더무한궤도1.34토사계" localSheetId="13">[37]중기사용료산출근거!$G$449</definedName>
    <definedName name="로우더무한궤도1.34토사계" localSheetId="15">[37]중기사용료산출근거!$G$449</definedName>
    <definedName name="로우더무한궤도1.34토사계" localSheetId="8">[37]중기사용료산출근거!$G$449</definedName>
    <definedName name="로우더무한궤도1.34토사계">#REF!</definedName>
    <definedName name="로우더무한궤도1.34토사노무비" localSheetId="10">[37]중기사용료산출근거!$G$444</definedName>
    <definedName name="로우더무한궤도1.34토사노무비" localSheetId="9">[37]중기사용료산출근거!$G$444</definedName>
    <definedName name="로우더무한궤도1.34토사노무비" localSheetId="13">[37]중기사용료산출근거!$G$444</definedName>
    <definedName name="로우더무한궤도1.34토사노무비" localSheetId="15">[37]중기사용료산출근거!$G$444</definedName>
    <definedName name="로우더무한궤도1.34토사노무비" localSheetId="8">[37]중기사용료산출근거!$G$444</definedName>
    <definedName name="로우더무한궤도1.34토사노무비">#REF!</definedName>
    <definedName name="로우더무한궤도1.34토사재료비" localSheetId="10">[37]중기사용료산출근거!$G$448</definedName>
    <definedName name="로우더무한궤도1.34토사재료비" localSheetId="9">[37]중기사용료산출근거!$G$448</definedName>
    <definedName name="로우더무한궤도1.34토사재료비" localSheetId="13">[37]중기사용료산출근거!$G$448</definedName>
    <definedName name="로우더무한궤도1.34토사재료비" localSheetId="15">[37]중기사용료산출근거!$G$448</definedName>
    <definedName name="로우더무한궤도1.34토사재료비" localSheetId="8">[37]중기사용료산출근거!$G$448</definedName>
    <definedName name="로우더무한궤도1.34토사재료비">#REF!</definedName>
    <definedName name="로우더무한궤도1.72경암경비" localSheetId="10">[37]중기사용료산출근거!$G$455</definedName>
    <definedName name="로우더무한궤도1.72경암경비" localSheetId="9">[37]중기사용료산출근거!$G$455</definedName>
    <definedName name="로우더무한궤도1.72경암경비" localSheetId="13">[37]중기사용료산출근거!$G$455</definedName>
    <definedName name="로우더무한궤도1.72경암경비" localSheetId="15">[37]중기사용료산출근거!$G$455</definedName>
    <definedName name="로우더무한궤도1.72경암경비" localSheetId="8">[37]중기사용료산출근거!$G$455</definedName>
    <definedName name="로우더무한궤도1.72경암경비">#REF!</definedName>
    <definedName name="로우더무한궤도1.72경암계" localSheetId="10">[37]중기사용료산출근거!$G$464</definedName>
    <definedName name="로우더무한궤도1.72경암계" localSheetId="9">[37]중기사용료산출근거!$G$464</definedName>
    <definedName name="로우더무한궤도1.72경암계" localSheetId="13">[37]중기사용료산출근거!$G$464</definedName>
    <definedName name="로우더무한궤도1.72경암계" localSheetId="15">[37]중기사용료산출근거!$G$464</definedName>
    <definedName name="로우더무한궤도1.72경암계" localSheetId="8">[37]중기사용료산출근거!$G$464</definedName>
    <definedName name="로우더무한궤도1.72경암계">#REF!</definedName>
    <definedName name="로우더무한궤도1.72경암노무비" localSheetId="10">[37]중기사용료산출근거!$G$459</definedName>
    <definedName name="로우더무한궤도1.72경암노무비" localSheetId="9">[37]중기사용료산출근거!$G$459</definedName>
    <definedName name="로우더무한궤도1.72경암노무비" localSheetId="13">[37]중기사용료산출근거!$G$459</definedName>
    <definedName name="로우더무한궤도1.72경암노무비" localSheetId="15">[37]중기사용료산출근거!$G$459</definedName>
    <definedName name="로우더무한궤도1.72경암노무비" localSheetId="8">[37]중기사용료산출근거!$G$459</definedName>
    <definedName name="로우더무한궤도1.72경암노무비">#REF!</definedName>
    <definedName name="로우더무한궤도1.72경암재료비" localSheetId="10">[37]중기사용료산출근거!$G$463</definedName>
    <definedName name="로우더무한궤도1.72경암재료비" localSheetId="9">[37]중기사용료산출근거!$G$463</definedName>
    <definedName name="로우더무한궤도1.72경암재료비" localSheetId="13">[37]중기사용료산출근거!$G$463</definedName>
    <definedName name="로우더무한궤도1.72경암재료비" localSheetId="15">[37]중기사용료산출근거!$G$463</definedName>
    <definedName name="로우더무한궤도1.72경암재료비" localSheetId="8">[37]중기사용료산출근거!$G$463</definedName>
    <definedName name="로우더무한궤도1.72경암재료비">#REF!</definedName>
    <definedName name="로우더무한궤도1.72토사경비" localSheetId="10">[37]중기사용료산출근거!$G$470</definedName>
    <definedName name="로우더무한궤도1.72토사경비" localSheetId="9">[37]중기사용료산출근거!$G$470</definedName>
    <definedName name="로우더무한궤도1.72토사경비" localSheetId="13">[37]중기사용료산출근거!$G$470</definedName>
    <definedName name="로우더무한궤도1.72토사경비" localSheetId="15">[37]중기사용료산출근거!$G$470</definedName>
    <definedName name="로우더무한궤도1.72토사경비" localSheetId="8">[37]중기사용료산출근거!$G$470</definedName>
    <definedName name="로우더무한궤도1.72토사경비">#REF!</definedName>
    <definedName name="로우더무한궤도1.72토사계" localSheetId="10">[37]중기사용료산출근거!$G$479</definedName>
    <definedName name="로우더무한궤도1.72토사계" localSheetId="9">[37]중기사용료산출근거!$G$479</definedName>
    <definedName name="로우더무한궤도1.72토사계" localSheetId="13">[37]중기사용료산출근거!$G$479</definedName>
    <definedName name="로우더무한궤도1.72토사계" localSheetId="15">[37]중기사용료산출근거!$G$479</definedName>
    <definedName name="로우더무한궤도1.72토사계" localSheetId="8">[37]중기사용료산출근거!$G$479</definedName>
    <definedName name="로우더무한궤도1.72토사계">#REF!</definedName>
    <definedName name="로우더무한궤도1.72토사노무비" localSheetId="10">[37]중기사용료산출근거!$G$474</definedName>
    <definedName name="로우더무한궤도1.72토사노무비" localSheetId="9">[37]중기사용료산출근거!$G$474</definedName>
    <definedName name="로우더무한궤도1.72토사노무비" localSheetId="13">[37]중기사용료산출근거!$G$474</definedName>
    <definedName name="로우더무한궤도1.72토사노무비" localSheetId="15">[37]중기사용료산출근거!$G$474</definedName>
    <definedName name="로우더무한궤도1.72토사노무비" localSheetId="8">[37]중기사용료산출근거!$G$474</definedName>
    <definedName name="로우더무한궤도1.72토사노무비">#REF!</definedName>
    <definedName name="로우더무한궤도1.72토사재료비" localSheetId="10">[37]중기사용료산출근거!$G$478</definedName>
    <definedName name="로우더무한궤도1.72토사재료비" localSheetId="9">[37]중기사용료산출근거!$G$478</definedName>
    <definedName name="로우더무한궤도1.72토사재료비" localSheetId="13">[37]중기사용료산출근거!$G$478</definedName>
    <definedName name="로우더무한궤도1.72토사재료비" localSheetId="15">[37]중기사용료산출근거!$G$478</definedName>
    <definedName name="로우더무한궤도1.72토사재료비" localSheetId="8">[37]중기사용료산출근거!$G$478</definedName>
    <definedName name="로우더무한궤도1.72토사재료비">#REF!</definedName>
    <definedName name="로우더타이어0.25경비" localSheetId="10">[60]중기사용료산출근거!$G$2631</definedName>
    <definedName name="로우더타이어0.25경비" localSheetId="9">[60]중기사용료산출근거!$G$2631</definedName>
    <definedName name="로우더타이어0.25경비" localSheetId="13">[60]중기사용료산출근거!$G$2631</definedName>
    <definedName name="로우더타이어0.25경비" localSheetId="15">[60]중기사용료산출근거!$G$2631</definedName>
    <definedName name="로우더타이어0.25경비" localSheetId="8">[60]중기사용료산출근거!$G$2631</definedName>
    <definedName name="로우더타이어0.25경비">#REF!</definedName>
    <definedName name="로우더타이어0.25계" localSheetId="10">[60]중기사용료산출근거!$G$2640</definedName>
    <definedName name="로우더타이어0.25계" localSheetId="9">[60]중기사용료산출근거!$G$2640</definedName>
    <definedName name="로우더타이어0.25계" localSheetId="13">[60]중기사용료산출근거!$G$2640</definedName>
    <definedName name="로우더타이어0.25계" localSheetId="15">[60]중기사용료산출근거!$G$2640</definedName>
    <definedName name="로우더타이어0.25계" localSheetId="8">[60]중기사용료산출근거!$G$2640</definedName>
    <definedName name="로우더타이어0.25계">#REF!</definedName>
    <definedName name="로우더타이어0.25인건비" localSheetId="10">[60]중기사용료산출근거!$G$2635</definedName>
    <definedName name="로우더타이어0.25인건비" localSheetId="9">[60]중기사용료산출근거!$G$2635</definedName>
    <definedName name="로우더타이어0.25인건비" localSheetId="13">[60]중기사용료산출근거!$G$2635</definedName>
    <definedName name="로우더타이어0.25인건비" localSheetId="15">[60]중기사용료산출근거!$G$2635</definedName>
    <definedName name="로우더타이어0.25인건비" localSheetId="8">[60]중기사용료산출근거!$G$2635</definedName>
    <definedName name="로우더타이어0.25인건비">#REF!</definedName>
    <definedName name="로우더타이어0.25재료비" localSheetId="10">[60]중기사용료산출근거!$G$2639</definedName>
    <definedName name="로우더타이어0.25재료비" localSheetId="9">[60]중기사용료산출근거!$G$2639</definedName>
    <definedName name="로우더타이어0.25재료비" localSheetId="13">[60]중기사용료산출근거!$G$2639</definedName>
    <definedName name="로우더타이어0.25재료비" localSheetId="15">[60]중기사용료산출근거!$G$2639</definedName>
    <definedName name="로우더타이어0.25재료비" localSheetId="8">[60]중기사용료산출근거!$G$2639</definedName>
    <definedName name="로우더타이어0.25재료비">#REF!</definedName>
    <definedName name="로우더타이어0.57경비" localSheetId="10">[37]중기사용료산출근거!$G$485</definedName>
    <definedName name="로우더타이어0.57경비" localSheetId="9">[37]중기사용료산출근거!$G$485</definedName>
    <definedName name="로우더타이어0.57경비" localSheetId="13">[37]중기사용료산출근거!$G$485</definedName>
    <definedName name="로우더타이어0.57경비" localSheetId="15">[37]중기사용료산출근거!$G$485</definedName>
    <definedName name="로우더타이어0.57경비" localSheetId="8">[37]중기사용료산출근거!$G$485</definedName>
    <definedName name="로우더타이어0.57경비">#REF!</definedName>
    <definedName name="로우더타이어0.57계" localSheetId="10">[37]중기사용료산출근거!$G$494</definedName>
    <definedName name="로우더타이어0.57계" localSheetId="9">[37]중기사용료산출근거!$G$494</definedName>
    <definedName name="로우더타이어0.57계" localSheetId="13">[37]중기사용료산출근거!$G$494</definedName>
    <definedName name="로우더타이어0.57계" localSheetId="15">[37]중기사용료산출근거!$G$494</definedName>
    <definedName name="로우더타이어0.57계" localSheetId="8">[37]중기사용료산출근거!$G$494</definedName>
    <definedName name="로우더타이어0.57계">#REF!</definedName>
    <definedName name="로우더타이어0.57노무비" localSheetId="10">[37]중기사용료산출근거!$G$489</definedName>
    <definedName name="로우더타이어0.57노무비" localSheetId="9">[37]중기사용료산출근거!$G$489</definedName>
    <definedName name="로우더타이어0.57노무비" localSheetId="13">[37]중기사용료산출근거!$G$489</definedName>
    <definedName name="로우더타이어0.57노무비" localSheetId="15">[37]중기사용료산출근거!$G$489</definedName>
    <definedName name="로우더타이어0.57노무비" localSheetId="8">[37]중기사용료산출근거!$G$489</definedName>
    <definedName name="로우더타이어0.57노무비">#REF!</definedName>
    <definedName name="로우더타이어0.57재료비" localSheetId="10">[37]중기사용료산출근거!$G$493</definedName>
    <definedName name="로우더타이어0.57재료비" localSheetId="9">[37]중기사용료산출근거!$G$493</definedName>
    <definedName name="로우더타이어0.57재료비" localSheetId="13">[37]중기사용료산출근거!$G$493</definedName>
    <definedName name="로우더타이어0.57재료비" localSheetId="15">[37]중기사용료산출근거!$G$493</definedName>
    <definedName name="로우더타이어0.57재료비" localSheetId="8">[37]중기사용료산출근거!$G$493</definedName>
    <definedName name="로우더타이어0.57재료비">#REF!</definedName>
    <definedName name="로우더타이어1.34토사경비" localSheetId="10">[37]중기사용료산출근거!$G$500</definedName>
    <definedName name="로우더타이어1.34토사경비" localSheetId="9">[37]중기사용료산출근거!$G$500</definedName>
    <definedName name="로우더타이어1.34토사경비" localSheetId="13">[37]중기사용료산출근거!$G$500</definedName>
    <definedName name="로우더타이어1.34토사경비" localSheetId="15">[37]중기사용료산출근거!$G$500</definedName>
    <definedName name="로우더타이어1.34토사경비" localSheetId="8">[37]중기사용료산출근거!$G$500</definedName>
    <definedName name="로우더타이어1.34토사경비">#REF!</definedName>
    <definedName name="로우더타이어1.34토사계" localSheetId="10">[37]중기사용료산출근거!$G$509</definedName>
    <definedName name="로우더타이어1.34토사계" localSheetId="9">[37]중기사용료산출근거!$G$509</definedName>
    <definedName name="로우더타이어1.34토사계" localSheetId="13">[37]중기사용료산출근거!$G$509</definedName>
    <definedName name="로우더타이어1.34토사계" localSheetId="15">[37]중기사용료산출근거!$G$509</definedName>
    <definedName name="로우더타이어1.34토사계" localSheetId="8">[37]중기사용료산출근거!$G$509</definedName>
    <definedName name="로우더타이어1.34토사계">#REF!</definedName>
    <definedName name="로우더타이어1.34토사노무비" localSheetId="10">[37]중기사용료산출근거!$G$504</definedName>
    <definedName name="로우더타이어1.34토사노무비" localSheetId="9">[37]중기사용료산출근거!$G$504</definedName>
    <definedName name="로우더타이어1.34토사노무비" localSheetId="13">[37]중기사용료산출근거!$G$504</definedName>
    <definedName name="로우더타이어1.34토사노무비" localSheetId="15">[37]중기사용료산출근거!$G$504</definedName>
    <definedName name="로우더타이어1.34토사노무비" localSheetId="8">[37]중기사용료산출근거!$G$504</definedName>
    <definedName name="로우더타이어1.34토사노무비">#REF!</definedName>
    <definedName name="로우더타이어1.34토사재료비" localSheetId="10">[37]중기사용료산출근거!$G$508</definedName>
    <definedName name="로우더타이어1.34토사재료비" localSheetId="9">[37]중기사용료산출근거!$G$508</definedName>
    <definedName name="로우더타이어1.34토사재료비" localSheetId="13">[37]중기사용료산출근거!$G$508</definedName>
    <definedName name="로우더타이어1.34토사재료비" localSheetId="15">[37]중기사용료산출근거!$G$508</definedName>
    <definedName name="로우더타이어1.34토사재료비" localSheetId="8">[37]중기사용료산출근거!$G$508</definedName>
    <definedName name="로우더타이어1.34토사재료비">#REF!</definedName>
    <definedName name="로우더타이어1.72토사경비" localSheetId="10">[37]중기사용료산출근거!$G$515</definedName>
    <definedName name="로우더타이어1.72토사경비" localSheetId="9">[37]중기사용료산출근거!$G$515</definedName>
    <definedName name="로우더타이어1.72토사경비" localSheetId="13">[37]중기사용료산출근거!$G$515</definedName>
    <definedName name="로우더타이어1.72토사경비" localSheetId="15">[37]중기사용료산출근거!$G$515</definedName>
    <definedName name="로우더타이어1.72토사경비" localSheetId="8">[37]중기사용료산출근거!$G$515</definedName>
    <definedName name="로우더타이어1.72토사경비">#REF!</definedName>
    <definedName name="로우더타이어1.72토사계" localSheetId="10">[37]중기사용료산출근거!$G$524</definedName>
    <definedName name="로우더타이어1.72토사계" localSheetId="9">[37]중기사용료산출근거!$G$524</definedName>
    <definedName name="로우더타이어1.72토사계" localSheetId="13">[37]중기사용료산출근거!$G$524</definedName>
    <definedName name="로우더타이어1.72토사계" localSheetId="15">[37]중기사용료산출근거!$G$524</definedName>
    <definedName name="로우더타이어1.72토사계" localSheetId="8">[37]중기사용료산출근거!$G$524</definedName>
    <definedName name="로우더타이어1.72토사계">#REF!</definedName>
    <definedName name="로우더타이어1.72토사노무비" localSheetId="10">[37]중기사용료산출근거!$G$519</definedName>
    <definedName name="로우더타이어1.72토사노무비" localSheetId="9">[37]중기사용료산출근거!$G$519</definedName>
    <definedName name="로우더타이어1.72토사노무비" localSheetId="13">[37]중기사용료산출근거!$G$519</definedName>
    <definedName name="로우더타이어1.72토사노무비" localSheetId="15">[37]중기사용료산출근거!$G$519</definedName>
    <definedName name="로우더타이어1.72토사노무비" localSheetId="8">[37]중기사용료산출근거!$G$519</definedName>
    <definedName name="로우더타이어1.72토사노무비">#REF!</definedName>
    <definedName name="로우더타이어1.72토사재료비" localSheetId="10">[37]중기사용료산출근거!$G$523</definedName>
    <definedName name="로우더타이어1.72토사재료비" localSheetId="9">[37]중기사용료산출근거!$G$523</definedName>
    <definedName name="로우더타이어1.72토사재료비" localSheetId="13">[37]중기사용료산출근거!$G$523</definedName>
    <definedName name="로우더타이어1.72토사재료비" localSheetId="15">[37]중기사용료산출근거!$G$523</definedName>
    <definedName name="로우더타이어1.72토사재료비" localSheetId="8">[37]중기사용료산출근거!$G$523</definedName>
    <definedName name="로우더타이어1.72토사재료비">#REF!</definedName>
    <definedName name="로우더타이어2.29토사경비" localSheetId="10">[37]중기사용료산출근거!$G$530</definedName>
    <definedName name="로우더타이어2.29토사경비" localSheetId="9">[37]중기사용료산출근거!$G$530</definedName>
    <definedName name="로우더타이어2.29토사경비" localSheetId="13">[37]중기사용료산출근거!$G$530</definedName>
    <definedName name="로우더타이어2.29토사경비" localSheetId="15">[37]중기사용료산출근거!$G$530</definedName>
    <definedName name="로우더타이어2.29토사경비" localSheetId="8">[37]중기사용료산출근거!$G$530</definedName>
    <definedName name="로우더타이어2.29토사경비">#REF!</definedName>
    <definedName name="로우더타이어2.29토사계" localSheetId="10">[37]중기사용료산출근거!$G$539</definedName>
    <definedName name="로우더타이어2.29토사계" localSheetId="9">[37]중기사용료산출근거!$G$539</definedName>
    <definedName name="로우더타이어2.29토사계" localSheetId="13">[37]중기사용료산출근거!$G$539</definedName>
    <definedName name="로우더타이어2.29토사계" localSheetId="15">[37]중기사용료산출근거!$G$539</definedName>
    <definedName name="로우더타이어2.29토사계" localSheetId="8">[37]중기사용료산출근거!$G$539</definedName>
    <definedName name="로우더타이어2.29토사계">#REF!</definedName>
    <definedName name="로우더타이어2.29토사노무비" localSheetId="10">[37]중기사용료산출근거!$G$534</definedName>
    <definedName name="로우더타이어2.29토사노무비" localSheetId="9">[37]중기사용료산출근거!$G$534</definedName>
    <definedName name="로우더타이어2.29토사노무비" localSheetId="13">[37]중기사용료산출근거!$G$534</definedName>
    <definedName name="로우더타이어2.29토사노무비" localSheetId="15">[37]중기사용료산출근거!$G$534</definedName>
    <definedName name="로우더타이어2.29토사노무비" localSheetId="8">[37]중기사용료산출근거!$G$534</definedName>
    <definedName name="로우더타이어2.29토사노무비">#REF!</definedName>
    <definedName name="로우더타이어2.29토사재료비" localSheetId="10">[37]중기사용료산출근거!$G$538</definedName>
    <definedName name="로우더타이어2.29토사재료비" localSheetId="9">[37]중기사용료산출근거!$G$538</definedName>
    <definedName name="로우더타이어2.29토사재료비" localSheetId="13">[37]중기사용료산출근거!$G$538</definedName>
    <definedName name="로우더타이어2.29토사재료비" localSheetId="15">[37]중기사용료산출근거!$G$538</definedName>
    <definedName name="로우더타이어2.29토사재료비" localSheetId="8">[37]중기사용료산출근거!$G$538</definedName>
    <definedName name="로우더타이어2.29토사재료비">#REF!</definedName>
    <definedName name="루___핑___공" localSheetId="10">[46]노임단가!#REF!</definedName>
    <definedName name="루___핑___공">[46]노임단가!#REF!</definedName>
    <definedName name="류">#REF!</definedName>
    <definedName name="리___벳___공" localSheetId="10">[46]노임단가!#REF!</definedName>
    <definedName name="리___벳___공">[46]노임단가!#REF!</definedName>
    <definedName name="리벳공" localSheetId="10">#REF!</definedName>
    <definedName name="리벳공">#REF!</definedName>
    <definedName name="립퍼1경비" localSheetId="10">[37]중기사용료산출근거!$G$545</definedName>
    <definedName name="립퍼1경비" localSheetId="9">[37]중기사용료산출근거!$G$545</definedName>
    <definedName name="립퍼1경비" localSheetId="13">[37]중기사용료산출근거!$G$545</definedName>
    <definedName name="립퍼1경비" localSheetId="15">[37]중기사용료산출근거!$G$545</definedName>
    <definedName name="립퍼1경비" localSheetId="8">[37]중기사용료산출근거!$G$545</definedName>
    <definedName name="립퍼1경비">#REF!</definedName>
    <definedName name="립퍼1계" localSheetId="10">[37]중기사용료산출근거!$G$554</definedName>
    <definedName name="립퍼1계" localSheetId="9">[37]중기사용료산출근거!$G$554</definedName>
    <definedName name="립퍼1계" localSheetId="13">[37]중기사용료산출근거!$G$554</definedName>
    <definedName name="립퍼1계" localSheetId="15">[37]중기사용료산출근거!$G$554</definedName>
    <definedName name="립퍼1계" localSheetId="8">[37]중기사용료산출근거!$G$554</definedName>
    <definedName name="립퍼1계">#REF!</definedName>
    <definedName name="립퍼1노무비" localSheetId="10">[37]중기사용료산출근거!$G$549</definedName>
    <definedName name="립퍼1노무비" localSheetId="9">[37]중기사용료산출근거!$G$549</definedName>
    <definedName name="립퍼1노무비" localSheetId="13">[37]중기사용료산출근거!$G$549</definedName>
    <definedName name="립퍼1노무비" localSheetId="15">[37]중기사용료산출근거!$G$549</definedName>
    <definedName name="립퍼1노무비" localSheetId="8">[37]중기사용료산출근거!$G$549</definedName>
    <definedName name="립퍼1노무비">#REF!</definedName>
    <definedName name="립퍼1재료비" localSheetId="10">[37]중기사용료산출근거!$G$553</definedName>
    <definedName name="립퍼1재료비" localSheetId="9">[37]중기사용료산출근거!$G$553</definedName>
    <definedName name="립퍼1재료비" localSheetId="13">[37]중기사용료산출근거!$G$553</definedName>
    <definedName name="립퍼1재료비" localSheetId="15">[37]중기사용료산출근거!$G$553</definedName>
    <definedName name="립퍼1재료비" localSheetId="8">[37]중기사용료산출근거!$G$553</definedName>
    <definedName name="립퍼1재료비">#REF!</definedName>
    <definedName name="립퍼3경비" localSheetId="10">[37]중기사용료산출근거!$G$560</definedName>
    <definedName name="립퍼3경비" localSheetId="9">[37]중기사용료산출근거!$G$560</definedName>
    <definedName name="립퍼3경비" localSheetId="13">[37]중기사용료산출근거!$G$560</definedName>
    <definedName name="립퍼3경비" localSheetId="15">[37]중기사용료산출근거!$G$560</definedName>
    <definedName name="립퍼3경비" localSheetId="8">[37]중기사용료산출근거!$G$560</definedName>
    <definedName name="립퍼3경비">#REF!</definedName>
    <definedName name="립퍼3계" localSheetId="10">[37]중기사용료산출근거!$G$569</definedName>
    <definedName name="립퍼3계" localSheetId="9">[37]중기사용료산출근거!$G$569</definedName>
    <definedName name="립퍼3계" localSheetId="13">[37]중기사용료산출근거!$G$569</definedName>
    <definedName name="립퍼3계" localSheetId="15">[37]중기사용료산출근거!$G$569</definedName>
    <definedName name="립퍼3계" localSheetId="8">[37]중기사용료산출근거!$G$569</definedName>
    <definedName name="립퍼3계">#REF!</definedName>
    <definedName name="립퍼3노무비" localSheetId="10">[37]중기사용료산출근거!$G$564</definedName>
    <definedName name="립퍼3노무비" localSheetId="9">[37]중기사용료산출근거!$G$564</definedName>
    <definedName name="립퍼3노무비" localSheetId="13">[37]중기사용료산출근거!$G$564</definedName>
    <definedName name="립퍼3노무비" localSheetId="15">[37]중기사용료산출근거!$G$564</definedName>
    <definedName name="립퍼3노무비" localSheetId="8">[37]중기사용료산출근거!$G$564</definedName>
    <definedName name="립퍼3노무비">#REF!</definedName>
    <definedName name="립퍼3재료비" localSheetId="10">[37]중기사용료산출근거!$G$568</definedName>
    <definedName name="립퍼3재료비" localSheetId="9">[37]중기사용료산출근거!$G$568</definedName>
    <definedName name="립퍼3재료비" localSheetId="13">[37]중기사용료산출근거!$G$568</definedName>
    <definedName name="립퍼3재료비" localSheetId="15">[37]중기사용료산출근거!$G$568</definedName>
    <definedName name="립퍼3재료비" localSheetId="8">[37]중기사용료산출근거!$G$568</definedName>
    <definedName name="립퍼3재료비">#REF!</definedName>
    <definedName name="ㅀㅇㅎㅇ">[34]단가산출1!$AP$398</definedName>
    <definedName name="ㅀㅎㅊㅌ">#REF!</definedName>
    <definedName name="ㅁ" localSheetId="10" hidden="1">#REF!</definedName>
    <definedName name="ㅁ" hidden="1">#REF!</definedName>
    <definedName name="ㅁ1" localSheetId="10">#REF!</definedName>
    <definedName name="ㅁ1">#REF!</definedName>
    <definedName name="ㅁ100" localSheetId="10">#REF!</definedName>
    <definedName name="ㅁ100">#REF!</definedName>
    <definedName name="ㅁ1382" localSheetId="10">#REF!</definedName>
    <definedName name="ㅁ1382">#REF!</definedName>
    <definedName name="ㅁ191">#REF!</definedName>
    <definedName name="ㅁ2" localSheetId="10">[52]경산!#REF!</definedName>
    <definedName name="ㅁ2">[52]경산!#REF!</definedName>
    <definedName name="ㅁ331" localSheetId="10">#REF!</definedName>
    <definedName name="ㅁ331">#REF!</definedName>
    <definedName name="ㅁ60" localSheetId="10">[70]직노!#REF!</definedName>
    <definedName name="ㅁ60">[70]직노!#REF!</definedName>
    <definedName name="ㅁㄴ">#REF!</definedName>
    <definedName name="ㅁㄴㄻㄴㄻㄴㄹ" localSheetId="10">BlankMacro1</definedName>
    <definedName name="ㅁㄴㄻㄴㄻㄴㄹ">BlankMacro1</definedName>
    <definedName name="ㅁㄴㄾ흋">[34]단가산출1!$AR$182</definedName>
    <definedName name="ㅁㄴㅇ" localSheetId="10">#REF!</definedName>
    <definedName name="ㅁㄴㅇ">#REF!</definedName>
    <definedName name="ㅁㄴㅇㅁㄴㅇ" hidden="1">#REF!</definedName>
    <definedName name="ㅁㅁ">#REF!</definedName>
    <definedName name="ㅁㅁㅁ" localSheetId="10" hidden="1">#REF!</definedName>
    <definedName name="ㅁㅁㅁ" hidden="1">#REF!</definedName>
    <definedName name="ㅁㅁㅁㅁ">[34]단가산출2!$AP$79</definedName>
    <definedName name="ㅁㅁㅁㅁㅁㅁ">[34]중기사용료산출근거!$G$283</definedName>
    <definedName name="ㅁㅁㅁㅁㅁㅁㅁㅁㅁㅁㅁㅁ">[34]단가산출2!$AQ$80</definedName>
    <definedName name="ㅁㅂㄴㅇㄹ">[34]단가산출2!$AO$234</definedName>
    <definedName name="ㅁㅇㅍㅋ">[34]단가산출1!$AP$278</definedName>
    <definedName name="마">#REF!</definedName>
    <definedName name="마가목R3">[39]데이타!$E$160</definedName>
    <definedName name="마가목R5">[39]데이타!$E$161</definedName>
    <definedName name="마가목R7">[39]데이타!$E$162</definedName>
    <definedName name="마대">#REF!</definedName>
    <definedName name="마부_우마차포함" localSheetId="10">[46]노임단가!#REF!</definedName>
    <definedName name="마부_우마차포함">[46]노임단가!#REF!</definedName>
    <definedName name="말발도리1003">[39]데이타!$E$163</definedName>
    <definedName name="말발도리1204">[39]데이타!$E$164</definedName>
    <definedName name="말발도리1506">[39]데이타!$E$165</definedName>
    <definedName name="매자0804">[39]데이타!$E$166</definedName>
    <definedName name="매자1005">[39]데이타!$E$167</definedName>
    <definedName name="매자H0.5">#REF!</definedName>
    <definedName name="매자H0.5경" localSheetId="10">#REF!</definedName>
    <definedName name="매자H0.5경">#REF!</definedName>
    <definedName name="매자H0.5노">#REF!</definedName>
    <definedName name="매자H0.5재">#REF!</definedName>
    <definedName name="매캐덤로울러_자주식_8_10TON">#REF!</definedName>
    <definedName name="매캐덤로울러자주식8_10TON">#REF!</definedName>
    <definedName name="매크로1">#REF!</definedName>
    <definedName name="매크로11" localSheetId="10">[71]!매크로11</definedName>
    <definedName name="매크로11">[71]!매크로11</definedName>
    <definedName name="매크로2">#REF!</definedName>
    <definedName name="매크로4" localSheetId="10">[71]C.배수관공!매크로4</definedName>
    <definedName name="매크로4">[71]C.배수관공!매크로4</definedName>
    <definedName name="매트스톤">'[38]자재단가조사표-수목'!$K$10</definedName>
    <definedName name="매화R10">[39]데이타!$E$174</definedName>
    <definedName name="매화R4">[39]데이타!$E$171</definedName>
    <definedName name="매화R6">[39]데이타!$E$172</definedName>
    <definedName name="매화R8">[39]데이타!$E$173</definedName>
    <definedName name="맥문동" localSheetId="10">#REF!</definedName>
    <definedName name="맥문동">#REF!</definedName>
    <definedName name="맨_두겅">[43]수량산출!$R$121</definedName>
    <definedName name="맨홀규격">#REF!</definedName>
    <definedName name="맨홀뚜껑">#REF!</definedName>
    <definedName name="맨홀설치경비" localSheetId="10">#REF!</definedName>
    <definedName name="맨홀설치경비">#REF!</definedName>
    <definedName name="맨홀설치계" localSheetId="10">#REF!</definedName>
    <definedName name="맨홀설치계">#REF!</definedName>
    <definedName name="맨홀설치노무비" localSheetId="10">#REF!</definedName>
    <definedName name="맨홀설치노무비">#REF!</definedName>
    <definedName name="맨홀설치재료비" localSheetId="10">#REF!</definedName>
    <definedName name="맨홀설치재료비">#REF!</definedName>
    <definedName name="맨홀펌프장">#REF!</definedName>
    <definedName name="맨홀펌프장_배관">#REF!</definedName>
    <definedName name="맨홀호수">#REF!</definedName>
    <definedName name="머" localSheetId="10">'[33]토사(PE)'!#REF!</definedName>
    <definedName name="머">'[33]토사(PE)'!#REF!</definedName>
    <definedName name="머16">#REF!</definedName>
    <definedName name="머캐덤로울러자주식10경비" localSheetId="10">[37]중기사용료산출근거!$G$590</definedName>
    <definedName name="머캐덤로울러자주식10경비" localSheetId="9">[37]중기사용료산출근거!$G$590</definedName>
    <definedName name="머캐덤로울러자주식10경비" localSheetId="13">[37]중기사용료산출근거!$G$590</definedName>
    <definedName name="머캐덤로울러자주식10경비" localSheetId="15">[37]중기사용료산출근거!$G$590</definedName>
    <definedName name="머캐덤로울러자주식10경비" localSheetId="8">[37]중기사용료산출근거!$G$590</definedName>
    <definedName name="머캐덤로울러자주식10경비">#REF!</definedName>
    <definedName name="머캐덤로울러자주식10계" localSheetId="10">[37]중기사용료산출근거!$G$599</definedName>
    <definedName name="머캐덤로울러자주식10계" localSheetId="9">[37]중기사용료산출근거!$G$599</definedName>
    <definedName name="머캐덤로울러자주식10계" localSheetId="13">[37]중기사용료산출근거!$G$599</definedName>
    <definedName name="머캐덤로울러자주식10계" localSheetId="15">[37]중기사용료산출근거!$G$599</definedName>
    <definedName name="머캐덤로울러자주식10계" localSheetId="8">[37]중기사용료산출근거!$G$599</definedName>
    <definedName name="머캐덤로울러자주식10계">#REF!</definedName>
    <definedName name="머캐덤로울러자주식10노무비" localSheetId="10">[37]중기사용료산출근거!$G$594</definedName>
    <definedName name="머캐덤로울러자주식10노무비" localSheetId="9">[37]중기사용료산출근거!$G$594</definedName>
    <definedName name="머캐덤로울러자주식10노무비" localSheetId="13">[37]중기사용료산출근거!$G$594</definedName>
    <definedName name="머캐덤로울러자주식10노무비" localSheetId="15">[37]중기사용료산출근거!$G$594</definedName>
    <definedName name="머캐덤로울러자주식10노무비" localSheetId="8">[37]중기사용료산출근거!$G$594</definedName>
    <definedName name="머캐덤로울러자주식10노무비">#REF!</definedName>
    <definedName name="머캐덤로울러자주식10재료비" localSheetId="10">[37]중기사용료산출근거!$G$598</definedName>
    <definedName name="머캐덤로울러자주식10재료비" localSheetId="9">[37]중기사용료산출근거!$G$598</definedName>
    <definedName name="머캐덤로울러자주식10재료비" localSheetId="13">[37]중기사용료산출근거!$G$598</definedName>
    <definedName name="머캐덤로울러자주식10재료비" localSheetId="15">[37]중기사용료산출근거!$G$598</definedName>
    <definedName name="머캐덤로울러자주식10재료비" localSheetId="8">[37]중기사용료산출근거!$G$598</definedName>
    <definedName name="머캐덤로울러자주식10재료비">#REF!</definedName>
    <definedName name="머캐덤로울러자주식12경비" localSheetId="10">[37]중기사용료산출근거!$G$605</definedName>
    <definedName name="머캐덤로울러자주식12경비" localSheetId="9">[37]중기사용료산출근거!$G$605</definedName>
    <definedName name="머캐덤로울러자주식12경비" localSheetId="13">[37]중기사용료산출근거!$G$605</definedName>
    <definedName name="머캐덤로울러자주식12경비" localSheetId="15">[37]중기사용료산출근거!$G$605</definedName>
    <definedName name="머캐덤로울러자주식12경비" localSheetId="8">[37]중기사용료산출근거!$G$605</definedName>
    <definedName name="머캐덤로울러자주식12경비">#REF!</definedName>
    <definedName name="머캐덤로울러자주식12계" localSheetId="10">[37]중기사용료산출근거!$G$614</definedName>
    <definedName name="머캐덤로울러자주식12계" localSheetId="9">[37]중기사용료산출근거!$G$614</definedName>
    <definedName name="머캐덤로울러자주식12계" localSheetId="13">[37]중기사용료산출근거!$G$614</definedName>
    <definedName name="머캐덤로울러자주식12계" localSheetId="15">[37]중기사용료산출근거!$G$614</definedName>
    <definedName name="머캐덤로울러자주식12계" localSheetId="8">[37]중기사용료산출근거!$G$614</definedName>
    <definedName name="머캐덤로울러자주식12계">#REF!</definedName>
    <definedName name="머캐덤로울러자주식12노무비" localSheetId="10">[37]중기사용료산출근거!$G$609</definedName>
    <definedName name="머캐덤로울러자주식12노무비" localSheetId="9">[37]중기사용료산출근거!$G$609</definedName>
    <definedName name="머캐덤로울러자주식12노무비" localSheetId="13">[37]중기사용료산출근거!$G$609</definedName>
    <definedName name="머캐덤로울러자주식12노무비" localSheetId="15">[37]중기사용료산출근거!$G$609</definedName>
    <definedName name="머캐덤로울러자주식12노무비" localSheetId="8">[37]중기사용료산출근거!$G$609</definedName>
    <definedName name="머캐덤로울러자주식12노무비">#REF!</definedName>
    <definedName name="머캐덤로울러자주식12재료비" localSheetId="10">[37]중기사용료산출근거!$G$613</definedName>
    <definedName name="머캐덤로울러자주식12재료비" localSheetId="9">[37]중기사용료산출근거!$G$613</definedName>
    <definedName name="머캐덤로울러자주식12재료비" localSheetId="13">[37]중기사용료산출근거!$G$613</definedName>
    <definedName name="머캐덤로울러자주식12재료비" localSheetId="15">[37]중기사용료산출근거!$G$613</definedName>
    <definedName name="머캐덤로울러자주식12재료비" localSheetId="8">[37]중기사용료산출근거!$G$613</definedName>
    <definedName name="머캐덤로울러자주식12재료비">#REF!</definedName>
    <definedName name="머캐덤로울러자주식8경비" localSheetId="10">[37]중기사용료산출근거!$G$575</definedName>
    <definedName name="머캐덤로울러자주식8경비" localSheetId="9">[37]중기사용료산출근거!$G$575</definedName>
    <definedName name="머캐덤로울러자주식8경비" localSheetId="13">[37]중기사용료산출근거!$G$575</definedName>
    <definedName name="머캐덤로울러자주식8경비" localSheetId="15">[37]중기사용료산출근거!$G$575</definedName>
    <definedName name="머캐덤로울러자주식8경비" localSheetId="8">[37]중기사용료산출근거!$G$575</definedName>
    <definedName name="머캐덤로울러자주식8경비">#REF!</definedName>
    <definedName name="머캐덤로울러자주식8계" localSheetId="10">[37]중기사용료산출근거!$G$584</definedName>
    <definedName name="머캐덤로울러자주식8계" localSheetId="9">[37]중기사용료산출근거!$G$584</definedName>
    <definedName name="머캐덤로울러자주식8계" localSheetId="13">[37]중기사용료산출근거!$G$584</definedName>
    <definedName name="머캐덤로울러자주식8계" localSheetId="15">[37]중기사용료산출근거!$G$584</definedName>
    <definedName name="머캐덤로울러자주식8계" localSheetId="8">[37]중기사용료산출근거!$G$584</definedName>
    <definedName name="머캐덤로울러자주식8계">#REF!</definedName>
    <definedName name="머캐덤로울러자주식8노무비" localSheetId="10">[37]중기사용료산출근거!$G$579</definedName>
    <definedName name="머캐덤로울러자주식8노무비" localSheetId="9">[37]중기사용료산출근거!$G$579</definedName>
    <definedName name="머캐덤로울러자주식8노무비" localSheetId="13">[37]중기사용료산출근거!$G$579</definedName>
    <definedName name="머캐덤로울러자주식8노무비" localSheetId="15">[37]중기사용료산출근거!$G$579</definedName>
    <definedName name="머캐덤로울러자주식8노무비" localSheetId="8">[37]중기사용료산출근거!$G$579</definedName>
    <definedName name="머캐덤로울러자주식8노무비">#REF!</definedName>
    <definedName name="머캐덤로울러자주식8재료비" localSheetId="10">[37]중기사용료산출근거!$G$583</definedName>
    <definedName name="머캐덤로울러자주식8재료비" localSheetId="9">[37]중기사용료산출근거!$G$583</definedName>
    <definedName name="머캐덤로울러자주식8재료비" localSheetId="13">[37]중기사용료산출근거!$G$583</definedName>
    <definedName name="머캐덤로울러자주식8재료비" localSheetId="15">[37]중기사용료산출근거!$G$583</definedName>
    <definedName name="머캐덤로울러자주식8재료비" localSheetId="8">[37]중기사용료산출근거!$G$583</definedName>
    <definedName name="머캐덤로울러자주식8재료비">#REF!</definedName>
    <definedName name="메1" localSheetId="10">[72]본체!#REF!</definedName>
    <definedName name="메1">[72]본체!#REF!</definedName>
    <definedName name="메타B10">[39]데이타!$E$179</definedName>
    <definedName name="메타B12">[39]데이타!$E$180</definedName>
    <definedName name="메타B15">[39]데이타!$E$181</definedName>
    <definedName name="메타B18">[39]데이타!$E$182</definedName>
    <definedName name="메타B4">[39]데이타!$E$175</definedName>
    <definedName name="메타B5">[39]데이타!$E$176</definedName>
    <definedName name="메타B6">[39]데이타!$E$177</definedName>
    <definedName name="메타B8">[39]데이타!$E$178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타세퀘이아" localSheetId="10">'[38]자재단가조사표-수목'!#REF!</definedName>
    <definedName name="메타세퀘이아">'[38]자재단가조사표-수목'!#REF!</definedName>
    <definedName name="면벽1">[17]DATE!$I$24:$I$85</definedName>
    <definedName name="면벽높이">#REF!</definedName>
    <definedName name="면벽두께">#REF!</definedName>
    <definedName name="명자0604">[39]데이타!$E$183</definedName>
    <definedName name="명자0805">[39]데이타!$E$184</definedName>
    <definedName name="명자1006">[39]데이타!$E$185</definedName>
    <definedName name="명자1208">[39]데이타!$E$186</definedName>
    <definedName name="명자H0.6">#REF!</definedName>
    <definedName name="명자H0.6경" localSheetId="10">#REF!</definedName>
    <definedName name="명자H0.6경">#REF!</definedName>
    <definedName name="명자H0.6노" localSheetId="10">#REF!</definedName>
    <definedName name="명자H0.6노">#REF!</definedName>
    <definedName name="명자H0.6재" localSheetId="10">#REF!</definedName>
    <definedName name="명자H0.6재">#REF!</definedName>
    <definedName name="명자H1.0">'[38]자재단가조사표-수목'!$K$73</definedName>
    <definedName name="명자H1.0노">#REF!</definedName>
    <definedName name="명자H1.0재">#REF!</definedName>
    <definedName name="모" localSheetId="10">'[67]토사(PE)'!#REF!</definedName>
    <definedName name="모">'[67]토사(PE)'!#REF!</definedName>
    <definedName name="모감주R10">[39]데이타!$E$190</definedName>
    <definedName name="모감주R4">[39]데이타!$E$187</definedName>
    <definedName name="모감주R6">[39]데이타!$E$188</definedName>
    <definedName name="모감주R6경">#REF!</definedName>
    <definedName name="모감주R6노">#REF!</definedName>
    <definedName name="모감주R6재">#REF!</definedName>
    <definedName name="모감주R8">[39]데이타!$E$189</definedName>
    <definedName name="모과2005">[39]데이타!$E$191</definedName>
    <definedName name="모과2507">[39]데이타!$E$192</definedName>
    <definedName name="모과R10">[39]데이타!$E$195</definedName>
    <definedName name="모과R12">[39]데이타!$E$196</definedName>
    <definedName name="모과R12경">#REF!</definedName>
    <definedName name="모과R12노">#REF!</definedName>
    <definedName name="모과R12재">#REF!</definedName>
    <definedName name="모과R15">[39]데이타!$E$197</definedName>
    <definedName name="모과R20">[39]데이타!$E$198</definedName>
    <definedName name="모과R25">[39]데이타!$E$199</definedName>
    <definedName name="모과R5">[39]데이타!$E$193</definedName>
    <definedName name="모과R6">#REF!</definedName>
    <definedName name="모과R6경" localSheetId="10">#REF!</definedName>
    <definedName name="모과R6경">#REF!</definedName>
    <definedName name="모과R6노" localSheetId="10">#REF!</definedName>
    <definedName name="모과R6노">#REF!</definedName>
    <definedName name="모과R6재" localSheetId="10">#REF!</definedName>
    <definedName name="모과R6재">#REF!</definedName>
    <definedName name="모과R8">[39]데이타!$E$194</definedName>
    <definedName name="모과R8경">#REF!</definedName>
    <definedName name="모과R8노">#REF!</definedName>
    <definedName name="모과R8재">#REF!</definedName>
    <definedName name="모과나무" localSheetId="10">#REF!</definedName>
    <definedName name="모과나무">#REF!</definedName>
    <definedName name="모노륨" localSheetId="10">'[60]단가 및 재료비'!#REF!</definedName>
    <definedName name="모노륨" localSheetId="9">'[60]단가 및 재료비'!#REF!</definedName>
    <definedName name="모노륨" localSheetId="13">'[60]단가 및 재료비'!#REF!</definedName>
    <definedName name="모노륨" localSheetId="15">'[60]단가 및 재료비'!#REF!</definedName>
    <definedName name="모노륨" localSheetId="8">'[60]단가 및 재료비'!#REF!</definedName>
    <definedName name="모노륨">#REF!</definedName>
    <definedName name="모란5가지">[39]데이타!$E$200</definedName>
    <definedName name="모란6가지">[39]데이타!$E$201</definedName>
    <definedName name="모래">#REF!</definedName>
    <definedName name="모래__분사공" localSheetId="10">[46]노임단가!#REF!</definedName>
    <definedName name="모래__분사공">[46]노임단가!#REF!</definedName>
    <definedName name="모래180규격">#REF!</definedName>
    <definedName name="모래90규격">#REF!</definedName>
    <definedName name="모래운반경비" localSheetId="10">#REF!</definedName>
    <definedName name="모래운반경비" localSheetId="9">#REF!</definedName>
    <definedName name="모래운반경비" localSheetId="13">#REF!</definedName>
    <definedName name="모래운반경비" localSheetId="15">#REF!</definedName>
    <definedName name="모래운반경비" localSheetId="8">#REF!</definedName>
    <definedName name="모래운반경비">#REF!</definedName>
    <definedName name="모래운반계" localSheetId="10">#REF!</definedName>
    <definedName name="모래운반계" localSheetId="9">#REF!</definedName>
    <definedName name="모래운반계" localSheetId="13">#REF!</definedName>
    <definedName name="모래운반계" localSheetId="15">#REF!</definedName>
    <definedName name="모래운반계" localSheetId="8">#REF!</definedName>
    <definedName name="모래운반계">#REF!</definedName>
    <definedName name="모래운반노무비" localSheetId="10">#REF!</definedName>
    <definedName name="모래운반노무비" localSheetId="9">#REF!</definedName>
    <definedName name="모래운반노무비" localSheetId="13">#REF!</definedName>
    <definedName name="모래운반노무비" localSheetId="15">#REF!</definedName>
    <definedName name="모래운반노무비" localSheetId="8">#REF!</definedName>
    <definedName name="모래운반노무비">#REF!</definedName>
    <definedName name="모래운반재료비" localSheetId="10">#REF!</definedName>
    <definedName name="모래운반재료비" localSheetId="9">#REF!</definedName>
    <definedName name="모래운반재료비" localSheetId="13">#REF!</definedName>
    <definedName name="모래운반재료비" localSheetId="15">#REF!</definedName>
    <definedName name="모래운반재료비" localSheetId="8">#REF!</definedName>
    <definedName name="모래운반재료비">#REF!</definedName>
    <definedName name="모래운반톤경비" localSheetId="10">#REF!</definedName>
    <definedName name="모래운반톤경비" localSheetId="9">#REF!</definedName>
    <definedName name="모래운반톤경비" localSheetId="13">#REF!</definedName>
    <definedName name="모래운반톤경비" localSheetId="15">#REF!</definedName>
    <definedName name="모래운반톤경비" localSheetId="8">#REF!</definedName>
    <definedName name="모래운반톤경비">#REF!</definedName>
    <definedName name="모래운반톤계" localSheetId="10">#REF!</definedName>
    <definedName name="모래운반톤계" localSheetId="9">#REF!</definedName>
    <definedName name="모래운반톤계" localSheetId="13">#REF!</definedName>
    <definedName name="모래운반톤계" localSheetId="15">#REF!</definedName>
    <definedName name="모래운반톤계" localSheetId="8">#REF!</definedName>
    <definedName name="모래운반톤계">#REF!</definedName>
    <definedName name="모래운반톤노무비" localSheetId="10">#REF!</definedName>
    <definedName name="모래운반톤노무비" localSheetId="9">#REF!</definedName>
    <definedName name="모래운반톤노무비" localSheetId="13">#REF!</definedName>
    <definedName name="모래운반톤노무비" localSheetId="15">#REF!</definedName>
    <definedName name="모래운반톤노무비" localSheetId="8">#REF!</definedName>
    <definedName name="모래운반톤노무비">#REF!</definedName>
    <definedName name="모래운반톤재료비" localSheetId="10">#REF!</definedName>
    <definedName name="모래운반톤재료비" localSheetId="9">#REF!</definedName>
    <definedName name="모래운반톤재료비" localSheetId="13">#REF!</definedName>
    <definedName name="모래운반톤재료비" localSheetId="15">#REF!</definedName>
    <definedName name="모래운반톤재료비" localSheetId="8">#REF!</definedName>
    <definedName name="모래운반톤재료비">#REF!</definedName>
    <definedName name="모타10경비" localSheetId="10">[37]중기사용료산출근거!$G$665</definedName>
    <definedName name="모타10경비" localSheetId="9">[37]중기사용료산출근거!$G$665</definedName>
    <definedName name="모타10경비" localSheetId="13">[37]중기사용료산출근거!$G$665</definedName>
    <definedName name="모타10경비" localSheetId="15">[37]중기사용료산출근거!$G$665</definedName>
    <definedName name="모타10경비" localSheetId="8">[37]중기사용료산출근거!$G$665</definedName>
    <definedName name="모타10경비">#REF!</definedName>
    <definedName name="모타10계" localSheetId="10">[37]중기사용료산출근거!$G$674</definedName>
    <definedName name="모타10계" localSheetId="9">[37]중기사용료산출근거!$G$674</definedName>
    <definedName name="모타10계" localSheetId="13">[37]중기사용료산출근거!$G$674</definedName>
    <definedName name="모타10계" localSheetId="15">[37]중기사용료산출근거!$G$674</definedName>
    <definedName name="모타10계" localSheetId="8">[37]중기사용료산출근거!$G$674</definedName>
    <definedName name="모타10계">#REF!</definedName>
    <definedName name="모타10노무비" localSheetId="10">[37]중기사용료산출근거!$G$669</definedName>
    <definedName name="모타10노무비" localSheetId="9">[37]중기사용료산출근거!$G$669</definedName>
    <definedName name="모타10노무비" localSheetId="13">[37]중기사용료산출근거!$G$669</definedName>
    <definedName name="모타10노무비" localSheetId="15">[37]중기사용료산출근거!$G$669</definedName>
    <definedName name="모타10노무비" localSheetId="8">[37]중기사용료산출근거!$G$669</definedName>
    <definedName name="모타10노무비">#REF!</definedName>
    <definedName name="모타10재료비" localSheetId="10">[37]중기사용료산출근거!$G$673</definedName>
    <definedName name="모타10재료비" localSheetId="9">[37]중기사용료산출근거!$G$673</definedName>
    <definedName name="모타10재료비" localSheetId="13">[37]중기사용료산출근거!$G$673</definedName>
    <definedName name="모타10재료비" localSheetId="15">[37]중기사용료산출근거!$G$673</definedName>
    <definedName name="모타10재료비" localSheetId="8">[37]중기사용료산출근거!$G$673</definedName>
    <definedName name="모타10재료비">#REF!</definedName>
    <definedName name="모타3경비" localSheetId="10">[37]중기사용료산출근거!$G$620</definedName>
    <definedName name="모타3경비" localSheetId="9">[37]중기사용료산출근거!$G$620</definedName>
    <definedName name="모타3경비" localSheetId="13">[37]중기사용료산출근거!$G$620</definedName>
    <definedName name="모타3경비" localSheetId="15">[37]중기사용료산출근거!$G$620</definedName>
    <definedName name="모타3경비" localSheetId="8">[37]중기사용료산출근거!$G$620</definedName>
    <definedName name="모타3경비">#REF!</definedName>
    <definedName name="모타3계" localSheetId="10">[37]중기사용료산출근거!$G$629</definedName>
    <definedName name="모타3계" localSheetId="9">[37]중기사용료산출근거!$G$629</definedName>
    <definedName name="모타3계" localSheetId="13">[37]중기사용료산출근거!$G$629</definedName>
    <definedName name="모타3계" localSheetId="15">[37]중기사용료산출근거!$G$629</definedName>
    <definedName name="모타3계" localSheetId="8">[37]중기사용료산출근거!$G$629</definedName>
    <definedName name="모타3계">#REF!</definedName>
    <definedName name="모타3노무비" localSheetId="10">[37]중기사용료산출근거!$G$624</definedName>
    <definedName name="모타3노무비" localSheetId="9">[37]중기사용료산출근거!$G$624</definedName>
    <definedName name="모타3노무비" localSheetId="13">[37]중기사용료산출근거!$G$624</definedName>
    <definedName name="모타3노무비" localSheetId="15">[37]중기사용료산출근거!$G$624</definedName>
    <definedName name="모타3노무비" localSheetId="8">[37]중기사용료산출근거!$G$624</definedName>
    <definedName name="모타3노무비">#REF!</definedName>
    <definedName name="모타3재료비" localSheetId="10">[37]중기사용료산출근거!$G$628</definedName>
    <definedName name="모타3재료비" localSheetId="9">[37]중기사용료산출근거!$G$628</definedName>
    <definedName name="모타3재료비" localSheetId="13">[37]중기사용료산출근거!$G$628</definedName>
    <definedName name="모타3재료비" localSheetId="15">[37]중기사용료산출근거!$G$628</definedName>
    <definedName name="모타3재료비" localSheetId="8">[37]중기사용료산출근거!$G$628</definedName>
    <definedName name="모타3재료비">#REF!</definedName>
    <definedName name="모타5경비" localSheetId="10">[37]중기사용료산출근거!$G$635</definedName>
    <definedName name="모타5경비" localSheetId="9">[37]중기사용료산출근거!$G$635</definedName>
    <definedName name="모타5경비" localSheetId="13">[37]중기사용료산출근거!$G$635</definedName>
    <definedName name="모타5경비" localSheetId="15">[37]중기사용료산출근거!$G$635</definedName>
    <definedName name="모타5경비" localSheetId="8">[37]중기사용료산출근거!$G$635</definedName>
    <definedName name="모타5경비">#REF!</definedName>
    <definedName name="모타5계" localSheetId="10">[37]중기사용료산출근거!$G$644</definedName>
    <definedName name="모타5계" localSheetId="9">[37]중기사용료산출근거!$G$644</definedName>
    <definedName name="모타5계" localSheetId="13">[37]중기사용료산출근거!$G$644</definedName>
    <definedName name="모타5계" localSheetId="15">[37]중기사용료산출근거!$G$644</definedName>
    <definedName name="모타5계" localSheetId="8">[37]중기사용료산출근거!$G$644</definedName>
    <definedName name="모타5계">#REF!</definedName>
    <definedName name="모타5노무비" localSheetId="10">[37]중기사용료산출근거!$G$639</definedName>
    <definedName name="모타5노무비" localSheetId="9">[37]중기사용료산출근거!$G$639</definedName>
    <definedName name="모타5노무비" localSheetId="13">[37]중기사용료산출근거!$G$639</definedName>
    <definedName name="모타5노무비" localSheetId="15">[37]중기사용료산출근거!$G$639</definedName>
    <definedName name="모타5노무비" localSheetId="8">[37]중기사용료산출근거!$G$639</definedName>
    <definedName name="모타5노무비">#REF!</definedName>
    <definedName name="모타5재료비" localSheetId="10">[37]중기사용료산출근거!$G$643</definedName>
    <definedName name="모타5재료비" localSheetId="9">[37]중기사용료산출근거!$G$643</definedName>
    <definedName name="모타5재료비" localSheetId="13">[37]중기사용료산출근거!$G$643</definedName>
    <definedName name="모타5재료비" localSheetId="15">[37]중기사용료산출근거!$G$643</definedName>
    <definedName name="모타5재료비" localSheetId="8">[37]중기사용료산출근거!$G$643</definedName>
    <definedName name="모타5재료비">#REF!</definedName>
    <definedName name="모타7.5경비" localSheetId="10">[37]중기사용료산출근거!$G$650</definedName>
    <definedName name="모타7.5경비" localSheetId="9">[37]중기사용료산출근거!$G$650</definedName>
    <definedName name="모타7.5경비" localSheetId="13">[37]중기사용료산출근거!$G$650</definedName>
    <definedName name="모타7.5경비" localSheetId="15">[37]중기사용료산출근거!$G$650</definedName>
    <definedName name="모타7.5경비" localSheetId="8">[37]중기사용료산출근거!$G$650</definedName>
    <definedName name="모타7.5경비">#REF!</definedName>
    <definedName name="모타7.5계" localSheetId="10">[37]중기사용료산출근거!$G$659</definedName>
    <definedName name="모타7.5계" localSheetId="9">[37]중기사용료산출근거!$G$659</definedName>
    <definedName name="모타7.5계" localSheetId="13">[37]중기사용료산출근거!$G$659</definedName>
    <definedName name="모타7.5계" localSheetId="15">[37]중기사용료산출근거!$G$659</definedName>
    <definedName name="모타7.5계" localSheetId="8">[37]중기사용료산출근거!$G$659</definedName>
    <definedName name="모타7.5계">#REF!</definedName>
    <definedName name="모타7.5노무비" localSheetId="10">[37]중기사용료산출근거!$G$654</definedName>
    <definedName name="모타7.5노무비" localSheetId="9">[37]중기사용료산출근거!$G$654</definedName>
    <definedName name="모타7.5노무비" localSheetId="13">[37]중기사용료산출근거!$G$654</definedName>
    <definedName name="모타7.5노무비" localSheetId="15">[37]중기사용료산출근거!$G$654</definedName>
    <definedName name="모타7.5노무비" localSheetId="8">[37]중기사용료산출근거!$G$654</definedName>
    <definedName name="모타7.5노무비">#REF!</definedName>
    <definedName name="모타7.5재료비" localSheetId="10">[37]중기사용료산출근거!$G$658</definedName>
    <definedName name="모타7.5재료비" localSheetId="9">[37]중기사용료산출근거!$G$658</definedName>
    <definedName name="모타7.5재료비" localSheetId="13">[37]중기사용료산출근거!$G$658</definedName>
    <definedName name="모타7.5재료비" localSheetId="15">[37]중기사용료산출근거!$G$658</definedName>
    <definedName name="모타7.5재료비" localSheetId="8">[37]중기사용료산출근거!$G$658</definedName>
    <definedName name="모타7.5재료비">#REF!</definedName>
    <definedName name="모타그레이다3.6사리도경비" localSheetId="10">[37]중기사용료산출근거!$G$680</definedName>
    <definedName name="모타그레이다3.6사리도경비" localSheetId="9">[37]중기사용료산출근거!$G$680</definedName>
    <definedName name="모타그레이다3.6사리도경비" localSheetId="13">[37]중기사용료산출근거!$G$680</definedName>
    <definedName name="모타그레이다3.6사리도경비" localSheetId="15">[37]중기사용료산출근거!$G$680</definedName>
    <definedName name="모타그레이다3.6사리도경비" localSheetId="8">[37]중기사용료산출근거!$G$680</definedName>
    <definedName name="모타그레이다3.6사리도경비">#REF!</definedName>
    <definedName name="모타그레이다3.6사리도계" localSheetId="10">[37]중기사용료산출근거!$G$689</definedName>
    <definedName name="모타그레이다3.6사리도계" localSheetId="9">[37]중기사용료산출근거!$G$689</definedName>
    <definedName name="모타그레이다3.6사리도계" localSheetId="13">[37]중기사용료산출근거!$G$689</definedName>
    <definedName name="모타그레이다3.6사리도계" localSheetId="15">[37]중기사용료산출근거!$G$689</definedName>
    <definedName name="모타그레이다3.6사리도계" localSheetId="8">[37]중기사용료산출근거!$G$689</definedName>
    <definedName name="모타그레이다3.6사리도계">#REF!</definedName>
    <definedName name="모타그레이다3.6사리도노무비" localSheetId="10">[37]중기사용료산출근거!$G$684</definedName>
    <definedName name="모타그레이다3.6사리도노무비" localSheetId="9">[37]중기사용료산출근거!$G$684</definedName>
    <definedName name="모타그레이다3.6사리도노무비" localSheetId="13">[37]중기사용료산출근거!$G$684</definedName>
    <definedName name="모타그레이다3.6사리도노무비" localSheetId="15">[37]중기사용료산출근거!$G$684</definedName>
    <definedName name="모타그레이다3.6사리도노무비" localSheetId="8">[37]중기사용료산출근거!$G$684</definedName>
    <definedName name="모타그레이다3.6사리도노무비">#REF!</definedName>
    <definedName name="모타그레이다3.6사리도재료비" localSheetId="10">[37]중기사용료산출근거!$G$688</definedName>
    <definedName name="모타그레이다3.6사리도재료비" localSheetId="9">[37]중기사용료산출근거!$G$688</definedName>
    <definedName name="모타그레이다3.6사리도재료비" localSheetId="13">[37]중기사용료산출근거!$G$688</definedName>
    <definedName name="모타그레이다3.6사리도재료비" localSheetId="15">[37]중기사용료산출근거!$G$688</definedName>
    <definedName name="모타그레이다3.6사리도재료비" localSheetId="8">[37]중기사용료산출근거!$G$688</definedName>
    <definedName name="모타그레이다3.6사리도재료비">#REF!</definedName>
    <definedName name="모타그레이다3.6일반용경비" localSheetId="10">[37]중기사용료산출근거!$G$695</definedName>
    <definedName name="모타그레이다3.6일반용경비" localSheetId="9">[37]중기사용료산출근거!$G$695</definedName>
    <definedName name="모타그레이다3.6일반용경비" localSheetId="13">[37]중기사용료산출근거!$G$695</definedName>
    <definedName name="모타그레이다3.6일반용경비" localSheetId="15">[37]중기사용료산출근거!$G$695</definedName>
    <definedName name="모타그레이다3.6일반용경비" localSheetId="8">[37]중기사용료산출근거!$G$695</definedName>
    <definedName name="모타그레이다3.6일반용경비">#REF!</definedName>
    <definedName name="모타그레이다3.6일반용계" localSheetId="10">[37]중기사용료산출근거!$G$704</definedName>
    <definedName name="모타그레이다3.6일반용계" localSheetId="9">[37]중기사용료산출근거!$G$704</definedName>
    <definedName name="모타그레이다3.6일반용계" localSheetId="13">[37]중기사용료산출근거!$G$704</definedName>
    <definedName name="모타그레이다3.6일반용계" localSheetId="15">[37]중기사용료산출근거!$G$704</definedName>
    <definedName name="모타그레이다3.6일반용계" localSheetId="8">[37]중기사용료산출근거!$G$704</definedName>
    <definedName name="모타그레이다3.6일반용계">#REF!</definedName>
    <definedName name="모타그레이다3.6일반용노무비" localSheetId="10">[37]중기사용료산출근거!$G$699</definedName>
    <definedName name="모타그레이다3.6일반용노무비" localSheetId="9">[37]중기사용료산출근거!$G$699</definedName>
    <definedName name="모타그레이다3.6일반용노무비" localSheetId="13">[37]중기사용료산출근거!$G$699</definedName>
    <definedName name="모타그레이다3.6일반용노무비" localSheetId="15">[37]중기사용료산출근거!$G$699</definedName>
    <definedName name="모타그레이다3.6일반용노무비" localSheetId="8">[37]중기사용료산출근거!$G$699</definedName>
    <definedName name="모타그레이다3.6일반용노무비">#REF!</definedName>
    <definedName name="모타그레이다3.6일반용재료비" localSheetId="10">[37]중기사용료산출근거!$G$703</definedName>
    <definedName name="모타그레이다3.6일반용재료비" localSheetId="9">[37]중기사용료산출근거!$G$703</definedName>
    <definedName name="모타그레이다3.6일반용재료비" localSheetId="13">[37]중기사용료산출근거!$G$703</definedName>
    <definedName name="모타그레이다3.6일반용재료비" localSheetId="15">[37]중기사용료산출근거!$G$703</definedName>
    <definedName name="모타그레이다3.6일반용재료비" localSheetId="8">[37]중기사용료산출근거!$G$703</definedName>
    <definedName name="모타그레이다3.6일반용재료비">#REF!</definedName>
    <definedName name="목">#REF!</definedName>
    <definedName name="목________도">#REF!</definedName>
    <definedName name="목__조_각_공">#REF!</definedName>
    <definedName name="목도">[73]단위단가!$B$11</definedName>
    <definedName name="목련R10">[39]데이타!$E$206</definedName>
    <definedName name="목련R12">[39]데이타!$E$207</definedName>
    <definedName name="목련R15">[39]데이타!$E$208</definedName>
    <definedName name="목련R20">[39]데이타!$E$209</definedName>
    <definedName name="목련R4">[39]데이타!$E$202</definedName>
    <definedName name="목련R5">[39]데이타!$E$203</definedName>
    <definedName name="목련R6">[39]데이타!$E$204</definedName>
    <definedName name="목련R8">[39]데이타!$E$205</definedName>
    <definedName name="목록">#REF!</definedName>
    <definedName name="목록3">[74]대가목록!$D$3:$O$236</definedName>
    <definedName name="목백합" localSheetId="10">#REF!</definedName>
    <definedName name="목백합">#REF!</definedName>
    <definedName name="목서1506">[39]데이타!$E$213</definedName>
    <definedName name="목서2012">[39]데이타!$E$214</definedName>
    <definedName name="목서2515">[39]데이타!$E$215</definedName>
    <definedName name="목수국1006">[39]데이타!$E$210</definedName>
    <definedName name="목수국1208">[39]데이타!$E$211</definedName>
    <definedName name="목수국1510">[39]데이타!$E$212</definedName>
    <definedName name="목재" localSheetId="10">#REF!</definedName>
    <definedName name="목재">#REF!</definedName>
    <definedName name="목재각재">#REF!</definedName>
    <definedName name="목재판재">#REF!</definedName>
    <definedName name="몰탈">#REF!</definedName>
    <definedName name="못" localSheetId="10">'[41]단가 및 재료비'!$S$173</definedName>
    <definedName name="못" localSheetId="9">'[41]단가 및 재료비'!$S$173</definedName>
    <definedName name="못" localSheetId="13">'[41]단가 및 재료비'!$S$173</definedName>
    <definedName name="못" localSheetId="15">'[41]단가 및 재료비'!$S$173</definedName>
    <definedName name="못" localSheetId="8">'[41]단가 및 재료비'!$S$173</definedName>
    <definedName name="못">#REF!</definedName>
    <definedName name="무궁화" localSheetId="10">#REF!</definedName>
    <definedName name="무궁화">#REF!</definedName>
    <definedName name="무궁화1003">[39]데이타!$E$216</definedName>
    <definedName name="무궁화1203">[39]데이타!$E$217</definedName>
    <definedName name="무궁화1504">[39]데이타!$E$218</definedName>
    <definedName name="무궁화1805">[39]데이타!$E$219</definedName>
    <definedName name="무궁화2006">[39]데이타!$E$220</definedName>
    <definedName name="무근콘경" localSheetId="10">[45]관급자재대!#REF!</definedName>
    <definedName name="무근콘경">[45]관급자재대!#REF!</definedName>
    <definedName name="무근콘노" localSheetId="10">[45]관급자재대!#REF!</definedName>
    <definedName name="무근콘노">[45]관급자재대!#REF!</definedName>
    <definedName name="무근콘재" localSheetId="10">[45]관급자재대!#REF!</definedName>
    <definedName name="무근콘재">[45]관급자재대!#REF!</definedName>
    <definedName name="무사경">#REF!</definedName>
    <definedName name="무사노">#REF!</definedName>
    <definedName name="무사복구" localSheetId="10">[49]일위대가!#REF!</definedName>
    <definedName name="무사복구">[49]일위대가!#REF!</definedName>
    <definedName name="무사재">#REF!</definedName>
    <definedName name="무선안테나공">#REF!</definedName>
    <definedName name="무한궤도크레인10TON_0.29M3_">#REF!</definedName>
    <definedName name="문양스치">#REF!</definedName>
    <definedName name="물탱크5500L">#REF!</definedName>
    <definedName name="물탱크5500경비" localSheetId="10">[41]중기사용료산출근거!$G$155</definedName>
    <definedName name="물탱크5500경비" localSheetId="9">[41]중기사용료산출근거!$G$155</definedName>
    <definedName name="물탱크5500경비" localSheetId="13">[41]중기사용료산출근거!$G$155</definedName>
    <definedName name="물탱크5500경비" localSheetId="15">[41]중기사용료산출근거!$G$155</definedName>
    <definedName name="물탱크5500경비" localSheetId="8">[41]중기사용료산출근거!$G$155</definedName>
    <definedName name="물탱크5500경비">#REF!</definedName>
    <definedName name="물탱크5500계" localSheetId="10">[37]중기사용료산출근거!$G$719</definedName>
    <definedName name="물탱크5500계" localSheetId="9">[37]중기사용료산출근거!$G$719</definedName>
    <definedName name="물탱크5500계" localSheetId="13">[37]중기사용료산출근거!$G$719</definedName>
    <definedName name="물탱크5500계" localSheetId="15">[37]중기사용료산출근거!$G$719</definedName>
    <definedName name="물탱크5500계" localSheetId="8">[37]중기사용료산출근거!$G$719</definedName>
    <definedName name="물탱크5500계">#REF!</definedName>
    <definedName name="물탱크5500노무비" localSheetId="10">[41]중기사용료산출근거!$G$159</definedName>
    <definedName name="물탱크5500노무비" localSheetId="9">[41]중기사용료산출근거!$G$159</definedName>
    <definedName name="물탱크5500노무비" localSheetId="13">[41]중기사용료산출근거!$G$159</definedName>
    <definedName name="물탱크5500노무비" localSheetId="15">[41]중기사용료산출근거!$G$159</definedName>
    <definedName name="물탱크5500노무비" localSheetId="8">[41]중기사용료산출근거!$G$159</definedName>
    <definedName name="물탱크5500노무비">#REF!</definedName>
    <definedName name="물탱크5500재료비" localSheetId="10">[41]중기사용료산출근거!$G$163</definedName>
    <definedName name="물탱크5500재료비" localSheetId="9">[41]중기사용료산출근거!$G$163</definedName>
    <definedName name="물탱크5500재료비" localSheetId="13">[41]중기사용료산출근거!$G$163</definedName>
    <definedName name="물탱크5500재료비" localSheetId="15">[41]중기사용료산출근거!$G$163</definedName>
    <definedName name="물탱크5500재료비" localSheetId="8">[41]중기사용료산출근거!$G$163</definedName>
    <definedName name="물탱크5500재료비">#REF!</definedName>
    <definedName name="물푸기경">#REF!</definedName>
    <definedName name="물푸기노">#REF!</definedName>
    <definedName name="물푸기재">#REF!</definedName>
    <definedName name="물푸레R5">[39]데이타!$E$221</definedName>
    <definedName name="물푸레R6">[39]데이타!$E$222</definedName>
    <definedName name="물푸레R8">[39]데이타!$E$223</definedName>
    <definedName name="미" localSheetId="10">[75]단가산출!#REF!</definedName>
    <definedName name="미">[75]단가산출!#REF!</definedName>
    <definedName name="미___장___공">#REF!</definedName>
    <definedName name="미끄럼방지수량">#REF!</definedName>
    <definedName name="미선0804">[39]데이타!$E$224</definedName>
    <definedName name="미선1206">[39]데이타!$E$225</definedName>
    <definedName name="미오">#REF!</definedName>
    <definedName name="미장공">#REF!</definedName>
    <definedName name="밑변">#REF!</definedName>
    <definedName name="ㅂ" hidden="1">{#N/A,#N/A,FALSE,"전력간선"}</definedName>
    <definedName name="ㅂㅂ" hidden="1">{#N/A,#N/A,FALSE,"전력간선"}</definedName>
    <definedName name="ㅂㅂㅂㅂㅂ">[34]단가산출2!$AO$85</definedName>
    <definedName name="ㅂㅂㅂㅂㅂㅂㅂㅂ">[34]단가산출2!$AR$81</definedName>
    <definedName name="바">#REF!</definedName>
    <definedName name="바닥" localSheetId="10">'[53]토사(PE)'!#REF!</definedName>
    <definedName name="바닥">'[53]토사(PE)'!#REF!</definedName>
    <definedName name="바보" localSheetId="10">#REF!</definedName>
    <definedName name="바보">#REF!</definedName>
    <definedName name="바이브레이터경비" localSheetId="10">[37]중기사용료산출근거!$G$725</definedName>
    <definedName name="바이브레이터경비" localSheetId="9">[37]중기사용료산출근거!$G$725</definedName>
    <definedName name="바이브레이터경비" localSheetId="13">[37]중기사용료산출근거!$G$725</definedName>
    <definedName name="바이브레이터경비" localSheetId="15">[37]중기사용료산출근거!$G$725</definedName>
    <definedName name="바이브레이터경비" localSheetId="8">[37]중기사용료산출근거!$G$725</definedName>
    <definedName name="바이브레이터경비">#REF!</definedName>
    <definedName name="바이브레이터계" localSheetId="10">[37]중기사용료산출근거!$G$734</definedName>
    <definedName name="바이브레이터계" localSheetId="9">[37]중기사용료산출근거!$G$734</definedName>
    <definedName name="바이브레이터계" localSheetId="13">[37]중기사용료산출근거!$G$734</definedName>
    <definedName name="바이브레이터계" localSheetId="15">[37]중기사용료산출근거!$G$734</definedName>
    <definedName name="바이브레이터계" localSheetId="8">[37]중기사용료산출근거!$G$734</definedName>
    <definedName name="바이브레이터계">#REF!</definedName>
    <definedName name="바이브레이터노무비" localSheetId="10">[37]중기사용료산출근거!$G$729</definedName>
    <definedName name="바이브레이터노무비" localSheetId="9">[37]중기사용료산출근거!$G$729</definedName>
    <definedName name="바이브레이터노무비" localSheetId="13">[37]중기사용료산출근거!$G$729</definedName>
    <definedName name="바이브레이터노무비" localSheetId="15">[37]중기사용료산출근거!$G$729</definedName>
    <definedName name="바이브레이터노무비" localSheetId="8">[37]중기사용료산출근거!$G$729</definedName>
    <definedName name="바이브레이터노무비">#REF!</definedName>
    <definedName name="바이브레이터재료비" localSheetId="10">[37]중기사용료산출근거!$G$733</definedName>
    <definedName name="바이브레이터재료비" localSheetId="9">[37]중기사용료산출근거!$G$733</definedName>
    <definedName name="바이브레이터재료비" localSheetId="13">[37]중기사용료산출근거!$G$733</definedName>
    <definedName name="바이브레이터재료비" localSheetId="15">[37]중기사용료산출근거!$G$733</definedName>
    <definedName name="바이브레이터재료비" localSheetId="8">[37]중기사용료산출근거!$G$733</definedName>
    <definedName name="바이브레이터재료비">#REF!</definedName>
    <definedName name="바이브레타공" localSheetId="10">#REF!</definedName>
    <definedName name="바이브레타공">#REF!</definedName>
    <definedName name="박리재">'[38]자재단가조사표-수목'!$K$23</definedName>
    <definedName name="박리제">#REF!</definedName>
    <definedName name="박리제문양">#REF!</definedName>
    <definedName name="박리제합판">#REF!</definedName>
    <definedName name="박태기" localSheetId="10">#REF!</definedName>
    <definedName name="박태기">#REF!</definedName>
    <definedName name="반딧불이블럭">'[38]자재단가조사표-수목'!$K$4</definedName>
    <definedName name="반딧불이블럭덮개">'[38]자재단가조사표-수목'!$K$5</definedName>
    <definedName name="반송1012">[39]데이타!$E$148</definedName>
    <definedName name="반송1215">[39]데이타!$E$149</definedName>
    <definedName name="반송1518">[39]데이타!$E$150</definedName>
    <definedName name="반송1520">[39]데이타!$E$151</definedName>
    <definedName name="반송2022">[39]데이타!$E$152</definedName>
    <definedName name="받침철물">#REF!</definedName>
    <definedName name="발전기100경비" localSheetId="10">[37]중기사용료산출근거!$G$755</definedName>
    <definedName name="발전기100경비" localSheetId="9">[37]중기사용료산출근거!$G$755</definedName>
    <definedName name="발전기100경비" localSheetId="13">[37]중기사용료산출근거!$G$755</definedName>
    <definedName name="발전기100경비" localSheetId="15">[37]중기사용료산출근거!$G$755</definedName>
    <definedName name="발전기100경비" localSheetId="8">[37]중기사용료산출근거!$G$755</definedName>
    <definedName name="발전기100경비">#REF!</definedName>
    <definedName name="발전기100계" localSheetId="10">[37]중기사용료산출근거!$G$764</definedName>
    <definedName name="발전기100계" localSheetId="9">[37]중기사용료산출근거!$G$764</definedName>
    <definedName name="발전기100계" localSheetId="13">[37]중기사용료산출근거!$G$764</definedName>
    <definedName name="발전기100계" localSheetId="15">[37]중기사용료산출근거!$G$764</definedName>
    <definedName name="발전기100계" localSheetId="8">[37]중기사용료산출근거!$G$764</definedName>
    <definedName name="발전기100계">#REF!</definedName>
    <definedName name="발전기100노무비" localSheetId="10">[37]중기사용료산출근거!$G$759</definedName>
    <definedName name="발전기100노무비" localSheetId="9">[37]중기사용료산출근거!$G$759</definedName>
    <definedName name="발전기100노무비" localSheetId="13">[37]중기사용료산출근거!$G$759</definedName>
    <definedName name="발전기100노무비" localSheetId="15">[37]중기사용료산출근거!$G$759</definedName>
    <definedName name="발전기100노무비" localSheetId="8">[37]중기사용료산출근거!$G$759</definedName>
    <definedName name="발전기100노무비">#REF!</definedName>
    <definedName name="발전기100재료비" localSheetId="10">[37]중기사용료산출근거!$G$763</definedName>
    <definedName name="발전기100재료비" localSheetId="9">[37]중기사용료산출근거!$G$763</definedName>
    <definedName name="발전기100재료비" localSheetId="13">[37]중기사용료산출근거!$G$763</definedName>
    <definedName name="발전기100재료비" localSheetId="15">[37]중기사용료산출근거!$G$763</definedName>
    <definedName name="발전기100재료비" localSheetId="8">[37]중기사용료산출근거!$G$763</definedName>
    <definedName name="발전기100재료비">#REF!</definedName>
    <definedName name="발전기125경비" localSheetId="10">[37]중기사용료산출근거!$G$770</definedName>
    <definedName name="발전기125경비" localSheetId="9">[37]중기사용료산출근거!$G$770</definedName>
    <definedName name="발전기125경비" localSheetId="13">[37]중기사용료산출근거!$G$770</definedName>
    <definedName name="발전기125경비" localSheetId="15">[37]중기사용료산출근거!$G$770</definedName>
    <definedName name="발전기125경비" localSheetId="8">[37]중기사용료산출근거!$G$770</definedName>
    <definedName name="발전기125경비">#REF!</definedName>
    <definedName name="발전기125계" localSheetId="10">[37]중기사용료산출근거!$G$779</definedName>
    <definedName name="발전기125계" localSheetId="9">[37]중기사용료산출근거!$G$779</definedName>
    <definedName name="발전기125계" localSheetId="13">[37]중기사용료산출근거!$G$779</definedName>
    <definedName name="발전기125계" localSheetId="15">[37]중기사용료산출근거!$G$779</definedName>
    <definedName name="발전기125계" localSheetId="8">[37]중기사용료산출근거!$G$779</definedName>
    <definedName name="발전기125계">#REF!</definedName>
    <definedName name="발전기125노무비" localSheetId="10">[37]중기사용료산출근거!$G$774</definedName>
    <definedName name="발전기125노무비" localSheetId="9">[37]중기사용료산출근거!$G$774</definedName>
    <definedName name="발전기125노무비" localSheetId="13">[37]중기사용료산출근거!$G$774</definedName>
    <definedName name="발전기125노무비" localSheetId="15">[37]중기사용료산출근거!$G$774</definedName>
    <definedName name="발전기125노무비" localSheetId="8">[37]중기사용료산출근거!$G$774</definedName>
    <definedName name="발전기125노무비">#REF!</definedName>
    <definedName name="발전기125재료비" localSheetId="10">[37]중기사용료산출근거!$G$778</definedName>
    <definedName name="발전기125재료비" localSheetId="9">[37]중기사용료산출근거!$G$778</definedName>
    <definedName name="발전기125재료비" localSheetId="13">[37]중기사용료산출근거!$G$778</definedName>
    <definedName name="발전기125재료비" localSheetId="15">[37]중기사용료산출근거!$G$778</definedName>
    <definedName name="발전기125재료비" localSheetId="8">[37]중기사용료산출근거!$G$778</definedName>
    <definedName name="발전기125재료비">#REF!</definedName>
    <definedName name="발전기150경비" localSheetId="10">[37]중기사용료산출근거!$G$785</definedName>
    <definedName name="발전기150경비" localSheetId="9">[37]중기사용료산출근거!$G$785</definedName>
    <definedName name="발전기150경비" localSheetId="13">[37]중기사용료산출근거!$G$785</definedName>
    <definedName name="발전기150경비" localSheetId="15">[37]중기사용료산출근거!$G$785</definedName>
    <definedName name="발전기150경비" localSheetId="8">[37]중기사용료산출근거!$G$785</definedName>
    <definedName name="발전기150경비">#REF!</definedName>
    <definedName name="발전기150계" localSheetId="10">[37]중기사용료산출근거!$G$794</definedName>
    <definedName name="발전기150계" localSheetId="9">[37]중기사용료산출근거!$G$794</definedName>
    <definedName name="발전기150계" localSheetId="13">[37]중기사용료산출근거!$G$794</definedName>
    <definedName name="발전기150계" localSheetId="15">[37]중기사용료산출근거!$G$794</definedName>
    <definedName name="발전기150계" localSheetId="8">[37]중기사용료산출근거!$G$794</definedName>
    <definedName name="발전기150계">#REF!</definedName>
    <definedName name="발전기150노무비" localSheetId="10">[37]중기사용료산출근거!$G$789</definedName>
    <definedName name="발전기150노무비" localSheetId="9">[37]중기사용료산출근거!$G$789</definedName>
    <definedName name="발전기150노무비" localSheetId="13">[37]중기사용료산출근거!$G$789</definedName>
    <definedName name="발전기150노무비" localSheetId="15">[37]중기사용료산출근거!$G$789</definedName>
    <definedName name="발전기150노무비" localSheetId="8">[37]중기사용료산출근거!$G$789</definedName>
    <definedName name="발전기150노무비">#REF!</definedName>
    <definedName name="발전기150재료비" localSheetId="10">[37]중기사용료산출근거!$G$793</definedName>
    <definedName name="발전기150재료비" localSheetId="9">[37]중기사용료산출근거!$G$793</definedName>
    <definedName name="발전기150재료비" localSheetId="13">[37]중기사용료산출근거!$G$793</definedName>
    <definedName name="발전기150재료비" localSheetId="15">[37]중기사용료산출근거!$G$793</definedName>
    <definedName name="발전기150재료비" localSheetId="8">[37]중기사용료산출근거!$G$793</definedName>
    <definedName name="발전기150재료비">#REF!</definedName>
    <definedName name="발전기200경비" localSheetId="10">[37]중기사용료산출근거!$G$800</definedName>
    <definedName name="발전기200경비" localSheetId="9">[37]중기사용료산출근거!$G$800</definedName>
    <definedName name="발전기200경비" localSheetId="13">[37]중기사용료산출근거!$G$800</definedName>
    <definedName name="발전기200경비" localSheetId="15">[37]중기사용료산출근거!$G$800</definedName>
    <definedName name="발전기200경비" localSheetId="8">[37]중기사용료산출근거!$G$800</definedName>
    <definedName name="발전기200경비">#REF!</definedName>
    <definedName name="발전기200계" localSheetId="10">[37]중기사용료산출근거!$G$809</definedName>
    <definedName name="발전기200계" localSheetId="9">[37]중기사용료산출근거!$G$809</definedName>
    <definedName name="발전기200계" localSheetId="13">[37]중기사용료산출근거!$G$809</definedName>
    <definedName name="발전기200계" localSheetId="15">[37]중기사용료산출근거!$G$809</definedName>
    <definedName name="발전기200계" localSheetId="8">[37]중기사용료산출근거!$G$809</definedName>
    <definedName name="발전기200계">#REF!</definedName>
    <definedName name="발전기200노무비" localSheetId="10">[37]중기사용료산출근거!$G$804</definedName>
    <definedName name="발전기200노무비" localSheetId="9">[37]중기사용료산출근거!$G$804</definedName>
    <definedName name="발전기200노무비" localSheetId="13">[37]중기사용료산출근거!$G$804</definedName>
    <definedName name="발전기200노무비" localSheetId="15">[37]중기사용료산출근거!$G$804</definedName>
    <definedName name="발전기200노무비" localSheetId="8">[37]중기사용료산출근거!$G$804</definedName>
    <definedName name="발전기200노무비">#REF!</definedName>
    <definedName name="발전기200재료비" localSheetId="10">[37]중기사용료산출근거!$G$808</definedName>
    <definedName name="발전기200재료비" localSheetId="9">[37]중기사용료산출근거!$G$808</definedName>
    <definedName name="발전기200재료비" localSheetId="13">[37]중기사용료산출근거!$G$808</definedName>
    <definedName name="발전기200재료비" localSheetId="15">[37]중기사용료산출근거!$G$808</definedName>
    <definedName name="발전기200재료비" localSheetId="8">[37]중기사용료산출근거!$G$808</definedName>
    <definedName name="발전기200재료비">#REF!</definedName>
    <definedName name="발전기250경비" localSheetId="10">[37]중기사용료산출근거!$G$815</definedName>
    <definedName name="발전기250경비" localSheetId="9">[37]중기사용료산출근거!$G$815</definedName>
    <definedName name="발전기250경비" localSheetId="13">[37]중기사용료산출근거!$G$815</definedName>
    <definedName name="발전기250경비" localSheetId="15">[37]중기사용료산출근거!$G$815</definedName>
    <definedName name="발전기250경비" localSheetId="8">[37]중기사용료산출근거!$G$815</definedName>
    <definedName name="발전기250경비">#REF!</definedName>
    <definedName name="발전기250계" localSheetId="10">[37]중기사용료산출근거!$G$824</definedName>
    <definedName name="발전기250계" localSheetId="9">[37]중기사용료산출근거!$G$824</definedName>
    <definedName name="발전기250계" localSheetId="13">[37]중기사용료산출근거!$G$824</definedName>
    <definedName name="발전기250계" localSheetId="15">[37]중기사용료산출근거!$G$824</definedName>
    <definedName name="발전기250계" localSheetId="8">[37]중기사용료산출근거!$G$824</definedName>
    <definedName name="발전기250계">#REF!</definedName>
    <definedName name="발전기250노무비" localSheetId="10">[37]중기사용료산출근거!$G$819</definedName>
    <definedName name="발전기250노무비" localSheetId="9">[37]중기사용료산출근거!$G$819</definedName>
    <definedName name="발전기250노무비" localSheetId="13">[37]중기사용료산출근거!$G$819</definedName>
    <definedName name="발전기250노무비" localSheetId="15">[37]중기사용료산출근거!$G$819</definedName>
    <definedName name="발전기250노무비" localSheetId="8">[37]중기사용료산출근거!$G$819</definedName>
    <definedName name="발전기250노무비">#REF!</definedName>
    <definedName name="발전기250재료비" localSheetId="10">[37]중기사용료산출근거!$G$823</definedName>
    <definedName name="발전기250재료비" localSheetId="9">[37]중기사용료산출근거!$G$823</definedName>
    <definedName name="발전기250재료비" localSheetId="13">[37]중기사용료산출근거!$G$823</definedName>
    <definedName name="발전기250재료비" localSheetId="15">[37]중기사용료산출근거!$G$823</definedName>
    <definedName name="발전기250재료비" localSheetId="8">[37]중기사용료산출근거!$G$823</definedName>
    <definedName name="발전기250재료비">#REF!</definedName>
    <definedName name="발전기25KW">#REF!</definedName>
    <definedName name="발전기25경비">[40]중기사용료산출근거!$G$815</definedName>
    <definedName name="발전기25계" localSheetId="10">#REF!</definedName>
    <definedName name="발전기25계">#REF!</definedName>
    <definedName name="발전기25노무비">[40]중기사용료산출근거!$G$819</definedName>
    <definedName name="발전기25재료비">[40]중기사용료산출근거!$G$823</definedName>
    <definedName name="발전기50경비" localSheetId="10">[37]중기사용료산출근거!$G$740</definedName>
    <definedName name="발전기50경비" localSheetId="9">[37]중기사용료산출근거!$G$740</definedName>
    <definedName name="발전기50경비" localSheetId="13">[37]중기사용료산출근거!$G$740</definedName>
    <definedName name="발전기50경비" localSheetId="15">[37]중기사용료산출근거!$G$740</definedName>
    <definedName name="발전기50경비" localSheetId="8">[37]중기사용료산출근거!$G$740</definedName>
    <definedName name="발전기50경비">#REF!</definedName>
    <definedName name="발전기50계" localSheetId="10">[37]중기사용료산출근거!$G$749</definedName>
    <definedName name="발전기50계" localSheetId="9">[37]중기사용료산출근거!$G$749</definedName>
    <definedName name="발전기50계" localSheetId="13">[37]중기사용료산출근거!$G$749</definedName>
    <definedName name="발전기50계" localSheetId="15">[37]중기사용료산출근거!$G$749</definedName>
    <definedName name="발전기50계" localSheetId="8">[37]중기사용료산출근거!$G$749</definedName>
    <definedName name="발전기50계">#REF!</definedName>
    <definedName name="발전기50노무비" localSheetId="10">[37]중기사용료산출근거!$G$744</definedName>
    <definedName name="발전기50노무비" localSheetId="9">[37]중기사용료산출근거!$G$744</definedName>
    <definedName name="발전기50노무비" localSheetId="13">[37]중기사용료산출근거!$G$744</definedName>
    <definedName name="발전기50노무비" localSheetId="15">[37]중기사용료산출근거!$G$744</definedName>
    <definedName name="발전기50노무비" localSheetId="8">[37]중기사용료산출근거!$G$744</definedName>
    <definedName name="발전기50노무비">#REF!</definedName>
    <definedName name="발전기50재료비" localSheetId="10">[37]중기사용료산출근거!$G$748</definedName>
    <definedName name="발전기50재료비" localSheetId="9">[37]중기사용료산출근거!$G$748</definedName>
    <definedName name="발전기50재료비" localSheetId="13">[37]중기사용료산출근거!$G$748</definedName>
    <definedName name="발전기50재료비" localSheetId="15">[37]중기사용료산출근거!$G$748</definedName>
    <definedName name="발전기50재료비" localSheetId="8">[37]중기사용료산출근거!$G$748</definedName>
    <definedName name="발전기50재료비">#REF!</definedName>
    <definedName name="방___수___공">#REF!</definedName>
    <definedName name="방_모" localSheetId="10">[43]수량산출!#REF!</definedName>
    <definedName name="방_모">[43]수량산출!#REF!</definedName>
    <definedName name="방부대형" localSheetId="10">[76]일위대가!#REF!</definedName>
    <definedName name="방부대형">[76]일위대가!#REF!</definedName>
    <definedName name="방수공" localSheetId="10">#REF!</definedName>
    <definedName name="방수공">#REF!</definedName>
    <definedName name="방수몰탈">#REF!</definedName>
    <definedName name="방진막">#REF!</definedName>
    <definedName name="방호벽" localSheetId="10">#REF!</definedName>
    <definedName name="방호벽">#REF!</definedName>
    <definedName name="배___관___공">#REF!</definedName>
    <definedName name="배_전__전_공">#REF!</definedName>
    <definedName name="배관공">#REF!</definedName>
    <definedName name="배관공수도" localSheetId="10">#REF!</definedName>
    <definedName name="배관공수도">#REF!</definedName>
    <definedName name="배롱R10">'[38]자재단가조사표-수목'!$K$49</definedName>
    <definedName name="배롱R10경">#REF!</definedName>
    <definedName name="배롱R10노">#REF!</definedName>
    <definedName name="배롱R10재">#REF!</definedName>
    <definedName name="배롱R6">#REF!</definedName>
    <definedName name="배롱R6경" localSheetId="10">#REF!</definedName>
    <definedName name="배롱R6경">#REF!</definedName>
    <definedName name="배롱R6노" localSheetId="10">#REF!</definedName>
    <definedName name="배롱R6노">#REF!</definedName>
    <definedName name="배롱R6재" localSheetId="10">#REF!</definedName>
    <definedName name="배롱R6재">#REF!</definedName>
    <definedName name="배롱나무" localSheetId="10">#REF!</definedName>
    <definedName name="배롱나무">#REF!</definedName>
    <definedName name="배선전공" localSheetId="10">#REF!</definedName>
    <definedName name="배선전공">#REF!</definedName>
    <definedName name="배선활선전공" localSheetId="10">#REF!</definedName>
    <definedName name="배선활선전공">#REF!</definedName>
    <definedName name="배수공A83">#REF!</definedName>
    <definedName name="배수공노무비" localSheetId="10">#REF!</definedName>
    <definedName name="배수공노무비">#REF!</definedName>
    <definedName name="배수공재료비" localSheetId="10">#REF!</definedName>
    <definedName name="배수공재료비">#REF!</definedName>
    <definedName name="배수관날개벽집계">#REF!</definedName>
    <definedName name="배전전공" localSheetId="10">#REF!</definedName>
    <definedName name="배전전공">#REF!</definedName>
    <definedName name="배전활선전공" localSheetId="10">#REF!</definedName>
    <definedName name="배전활선전공">#REF!</definedName>
    <definedName name="백목련R10">'[38]자재단가조사표-수목'!$K$50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 localSheetId="10">#REF!</definedName>
    <definedName name="백목련R6경">#REF!</definedName>
    <definedName name="백목련R6노" localSheetId="10">#REF!</definedName>
    <definedName name="백목련R6노">#REF!</definedName>
    <definedName name="백목련R6재" localSheetId="10">#REF!</definedName>
    <definedName name="백목련R6재">#REF!</definedName>
    <definedName name="백업재">#REF!</definedName>
    <definedName name="밸브콘베이어20경비" localSheetId="10">[77]중기사용료산출근거!#REF!</definedName>
    <definedName name="밸브콘베이어20경비" localSheetId="9">[77]중기사용료산출근거!#REF!</definedName>
    <definedName name="밸브콘베이어20경비" localSheetId="13">[77]중기사용료산출근거!#REF!</definedName>
    <definedName name="밸브콘베이어20경비" localSheetId="15">[77]중기사용료산출근거!#REF!</definedName>
    <definedName name="밸브콘베이어20경비" localSheetId="8">[77]중기사용료산출근거!#REF!</definedName>
    <definedName name="밸브콘베이어20경비">#REF!</definedName>
    <definedName name="밸브콘베이어20계" localSheetId="10">[77]중기사용료산출근거!#REF!</definedName>
    <definedName name="밸브콘베이어20계" localSheetId="9">[77]중기사용료산출근거!#REF!</definedName>
    <definedName name="밸브콘베이어20계" localSheetId="13">[77]중기사용료산출근거!#REF!</definedName>
    <definedName name="밸브콘베이어20계" localSheetId="15">[77]중기사용료산출근거!#REF!</definedName>
    <definedName name="밸브콘베이어20계" localSheetId="8">[77]중기사용료산출근거!#REF!</definedName>
    <definedName name="밸브콘베이어20계">#REF!</definedName>
    <definedName name="밸브콘베이어20노무비" localSheetId="10">[77]중기사용료산출근거!#REF!</definedName>
    <definedName name="밸브콘베이어20노무비" localSheetId="9">[77]중기사용료산출근거!#REF!</definedName>
    <definedName name="밸브콘베이어20노무비" localSheetId="13">[77]중기사용료산출근거!#REF!</definedName>
    <definedName name="밸브콘베이어20노무비" localSheetId="15">[77]중기사용료산출근거!#REF!</definedName>
    <definedName name="밸브콘베이어20노무비" localSheetId="8">[77]중기사용료산출근거!#REF!</definedName>
    <definedName name="밸브콘베이어20노무비">#REF!</definedName>
    <definedName name="밸브콘베이어20재료비" localSheetId="10">[77]중기사용료산출근거!#REF!</definedName>
    <definedName name="밸브콘베이어20재료비" localSheetId="9">[77]중기사용료산출근거!#REF!</definedName>
    <definedName name="밸브콘베이어20재료비" localSheetId="13">[77]중기사용료산출근거!#REF!</definedName>
    <definedName name="밸브콘베이어20재료비" localSheetId="15">[77]중기사용료산출근거!#REF!</definedName>
    <definedName name="밸브콘베이어20재료비" localSheetId="8">[77]중기사용료산출근거!#REF!</definedName>
    <definedName name="밸브콘베이어20재료비">#REF!</definedName>
    <definedName name="밸트콘베이어20경비" localSheetId="10">[37]중기사용료산출근거!$G$830</definedName>
    <definedName name="밸트콘베이어20경비" localSheetId="9">[37]중기사용료산출근거!$G$830</definedName>
    <definedName name="밸트콘베이어20경비" localSheetId="13">[37]중기사용료산출근거!$G$830</definedName>
    <definedName name="밸트콘베이어20경비" localSheetId="15">[37]중기사용료산출근거!$G$830</definedName>
    <definedName name="밸트콘베이어20경비" localSheetId="8">[37]중기사용료산출근거!$G$830</definedName>
    <definedName name="밸트콘베이어20경비">#REF!</definedName>
    <definedName name="밸트콘베이어20계" localSheetId="10">[37]중기사용료산출근거!$G$839</definedName>
    <definedName name="밸트콘베이어20계" localSheetId="9">[37]중기사용료산출근거!$G$839</definedName>
    <definedName name="밸트콘베이어20계" localSheetId="13">[37]중기사용료산출근거!$G$839</definedName>
    <definedName name="밸트콘베이어20계" localSheetId="15">[37]중기사용료산출근거!$G$839</definedName>
    <definedName name="밸트콘베이어20계" localSheetId="8">[37]중기사용료산출근거!$G$839</definedName>
    <definedName name="밸트콘베이어20계">#REF!</definedName>
    <definedName name="밸트콘베이어20노무비" localSheetId="10">[37]중기사용료산출근거!$G$834</definedName>
    <definedName name="밸트콘베이어20노무비" localSheetId="9">[37]중기사용료산출근거!$G$834</definedName>
    <definedName name="밸트콘베이어20노무비" localSheetId="13">[37]중기사용료산출근거!$G$834</definedName>
    <definedName name="밸트콘베이어20노무비" localSheetId="15">[37]중기사용료산출근거!$G$834</definedName>
    <definedName name="밸트콘베이어20노무비" localSheetId="8">[37]중기사용료산출근거!$G$834</definedName>
    <definedName name="밸트콘베이어20노무비">#REF!</definedName>
    <definedName name="밸트콘베이어20재료비" localSheetId="10">[37]중기사용료산출근거!$G$838</definedName>
    <definedName name="밸트콘베이어20재료비" localSheetId="9">[37]중기사용료산출근거!$G$838</definedName>
    <definedName name="밸트콘베이어20재료비" localSheetId="13">[37]중기사용료산출근거!$G$838</definedName>
    <definedName name="밸트콘베이어20재료비" localSheetId="15">[37]중기사용료산출근거!$G$838</definedName>
    <definedName name="밸트콘베이어20재료비" localSheetId="8">[37]중기사용료산출근거!$G$838</definedName>
    <definedName name="밸트콘베이어20재료비">#REF!</definedName>
    <definedName name="버팀1단">#REF!</definedName>
    <definedName name="버팀2단">#REF!</definedName>
    <definedName name="번호" localSheetId="10">#REF!</definedName>
    <definedName name="번호">#REF!</definedName>
    <definedName name="벌___목___부">#REF!</definedName>
    <definedName name="벌개제근0.4경비" localSheetId="10">#REF!</definedName>
    <definedName name="벌개제근0.4경비">#REF!</definedName>
    <definedName name="벌개제근0.4노무비" localSheetId="10">#REF!</definedName>
    <definedName name="벌개제근0.4노무비">#REF!</definedName>
    <definedName name="벌개제근0.4재료비" localSheetId="10">#REF!</definedName>
    <definedName name="벌개제근0.4재료비">#REF!</definedName>
    <definedName name="벌개제근0.7경비" localSheetId="10">#REF!</definedName>
    <definedName name="벌개제근0.7경비">#REF!</definedName>
    <definedName name="벌개제근0.7노무비" localSheetId="10">#REF!</definedName>
    <definedName name="벌개제근0.7노무비">#REF!</definedName>
    <definedName name="벌개제근0.7재료비" localSheetId="10">#REF!</definedName>
    <definedName name="벌개제근0.7재료비">#REF!</definedName>
    <definedName name="법원원천사" localSheetId="10">[78]수량산출!#REF!</definedName>
    <definedName name="법원원천사">[78]수량산출!#REF!</definedName>
    <definedName name="벨트컨베이어작업공" localSheetId="10">[46]노임단가!#REF!</definedName>
    <definedName name="벨트컨베이어작업공">[46]노임단가!#REF!</definedName>
    <definedName name="벽높이" localSheetId="10">#REF!</definedName>
    <definedName name="벽높이">#REF!</definedName>
    <definedName name="벽돌_블럭_제작공">#REF!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도단위포장">#REF!</definedName>
    <definedName name="보도블럭포장수량100">#REF!</definedName>
    <definedName name="보도수량100">#REF!</definedName>
    <definedName name="보도포장녹색100">#REF!</definedName>
    <definedName name="보리공지질조사" localSheetId="10">'[79]단가 및 재료비'!$AA$73</definedName>
    <definedName name="보리공지질조사" localSheetId="9">'[79]단가 및 재료비'!$AA$73</definedName>
    <definedName name="보리공지질조사" localSheetId="13">'[79]단가 및 재료비'!$AA$73</definedName>
    <definedName name="보리공지질조사" localSheetId="15">'[79]단가 및 재료비'!$AA$73</definedName>
    <definedName name="보리공지질조사" localSheetId="8">'[79]단가 및 재료비'!$AA$73</definedName>
    <definedName name="보리공지질조사">#REF!</definedName>
    <definedName name="보링공_지질조사">#REF!</definedName>
    <definedName name="보수기150경비" localSheetId="10">[37]중기사용료산출근거!$G$2405</definedName>
    <definedName name="보수기150경비" localSheetId="9">[37]중기사용료산출근거!$G$2405</definedName>
    <definedName name="보수기150경비" localSheetId="13">[37]중기사용료산출근거!$G$2405</definedName>
    <definedName name="보수기150경비" localSheetId="15">[37]중기사용료산출근거!$G$2405</definedName>
    <definedName name="보수기150경비" localSheetId="8">[37]중기사용료산출근거!$G$2405</definedName>
    <definedName name="보수기150경비">#REF!</definedName>
    <definedName name="보수기150계" localSheetId="10">[37]중기사용료산출근거!$G$2414</definedName>
    <definedName name="보수기150계" localSheetId="9">[37]중기사용료산출근거!$G$2414</definedName>
    <definedName name="보수기150계" localSheetId="13">[37]중기사용료산출근거!$G$2414</definedName>
    <definedName name="보수기150계" localSheetId="15">[37]중기사용료산출근거!$G$2414</definedName>
    <definedName name="보수기150계" localSheetId="8">[37]중기사용료산출근거!$G$2414</definedName>
    <definedName name="보수기150계">#REF!</definedName>
    <definedName name="보수기150인건비" localSheetId="10">[37]중기사용료산출근거!$G$2409</definedName>
    <definedName name="보수기150인건비" localSheetId="9">[37]중기사용료산출근거!$G$2409</definedName>
    <definedName name="보수기150인건비" localSheetId="13">[37]중기사용료산출근거!$G$2409</definedName>
    <definedName name="보수기150인건비" localSheetId="15">[37]중기사용료산출근거!$G$2409</definedName>
    <definedName name="보수기150인건비" localSheetId="8">[37]중기사용료산출근거!$G$2409</definedName>
    <definedName name="보수기150인건비">#REF!</definedName>
    <definedName name="보수기150재료비" localSheetId="10">[37]중기사용료산출근거!$G$2413</definedName>
    <definedName name="보수기150재료비" localSheetId="9">[37]중기사용료산출근거!$G$2413</definedName>
    <definedName name="보수기150재료비" localSheetId="13">[37]중기사용료산출근거!$G$2413</definedName>
    <definedName name="보수기150재료비" localSheetId="15">[37]중기사용료산출근거!$G$2413</definedName>
    <definedName name="보수기150재료비" localSheetId="8">[37]중기사용료산출근거!$G$2413</definedName>
    <definedName name="보수기150재료비">#REF!</definedName>
    <definedName name="보수기250경비" localSheetId="10">[37]중기사용료산출근거!$G$2420</definedName>
    <definedName name="보수기250경비" localSheetId="9">[37]중기사용료산출근거!$G$2420</definedName>
    <definedName name="보수기250경비" localSheetId="13">[37]중기사용료산출근거!$G$2420</definedName>
    <definedName name="보수기250경비" localSheetId="15">[37]중기사용료산출근거!$G$2420</definedName>
    <definedName name="보수기250경비" localSheetId="8">[37]중기사용료산출근거!$G$2420</definedName>
    <definedName name="보수기250경비">#REF!</definedName>
    <definedName name="보수기250계" localSheetId="10">[37]중기사용료산출근거!$G$2429</definedName>
    <definedName name="보수기250계" localSheetId="9">[37]중기사용료산출근거!$G$2429</definedName>
    <definedName name="보수기250계" localSheetId="13">[37]중기사용료산출근거!$G$2429</definedName>
    <definedName name="보수기250계" localSheetId="15">[37]중기사용료산출근거!$G$2429</definedName>
    <definedName name="보수기250계" localSheetId="8">[37]중기사용료산출근거!$G$2429</definedName>
    <definedName name="보수기250계">#REF!</definedName>
    <definedName name="보수기250인건비" localSheetId="10">[37]중기사용료산출근거!$G$2424</definedName>
    <definedName name="보수기250인건비" localSheetId="9">[37]중기사용료산출근거!$G$2424</definedName>
    <definedName name="보수기250인건비" localSheetId="13">[37]중기사용료산출근거!$G$2424</definedName>
    <definedName name="보수기250인건비" localSheetId="15">[37]중기사용료산출근거!$G$2424</definedName>
    <definedName name="보수기250인건비" localSheetId="8">[37]중기사용료산출근거!$G$2424</definedName>
    <definedName name="보수기250인건비">#REF!</definedName>
    <definedName name="보수기250재료비" localSheetId="10">[37]중기사용료산출근거!$G$2428</definedName>
    <definedName name="보수기250재료비" localSheetId="9">[37]중기사용료산출근거!$G$2428</definedName>
    <definedName name="보수기250재료비" localSheetId="13">[37]중기사용료산출근거!$G$2428</definedName>
    <definedName name="보수기250재료비" localSheetId="15">[37]중기사용료산출근거!$G$2428</definedName>
    <definedName name="보수기250재료비" localSheetId="8">[37]중기사용료산출근거!$G$2428</definedName>
    <definedName name="보수기250재료비">#REF!</definedName>
    <definedName name="보수기300경비" localSheetId="10">[37]중기사용료산출근거!$G$2435</definedName>
    <definedName name="보수기300경비" localSheetId="9">[37]중기사용료산출근거!$G$2435</definedName>
    <definedName name="보수기300경비" localSheetId="13">[37]중기사용료산출근거!$G$2435</definedName>
    <definedName name="보수기300경비" localSheetId="15">[37]중기사용료산출근거!$G$2435</definedName>
    <definedName name="보수기300경비" localSheetId="8">[37]중기사용료산출근거!$G$2435</definedName>
    <definedName name="보수기300경비">#REF!</definedName>
    <definedName name="보수기300계" localSheetId="10">[37]중기사용료산출근거!$G$2444</definedName>
    <definedName name="보수기300계" localSheetId="9">[37]중기사용료산출근거!$G$2444</definedName>
    <definedName name="보수기300계" localSheetId="13">[37]중기사용료산출근거!$G$2444</definedName>
    <definedName name="보수기300계" localSheetId="15">[37]중기사용료산출근거!$G$2444</definedName>
    <definedName name="보수기300계" localSheetId="8">[37]중기사용료산출근거!$G$2444</definedName>
    <definedName name="보수기300계">#REF!</definedName>
    <definedName name="보수기300인건비" localSheetId="10">[37]중기사용료산출근거!$G$2439</definedName>
    <definedName name="보수기300인건비" localSheetId="9">[37]중기사용료산출근거!$G$2439</definedName>
    <definedName name="보수기300인건비" localSheetId="13">[37]중기사용료산출근거!$G$2439</definedName>
    <definedName name="보수기300인건비" localSheetId="15">[37]중기사용료산출근거!$G$2439</definedName>
    <definedName name="보수기300인건비" localSheetId="8">[37]중기사용료산출근거!$G$2439</definedName>
    <definedName name="보수기300인건비">#REF!</definedName>
    <definedName name="보수기300재료비" localSheetId="10">[37]중기사용료산출근거!$G$2443</definedName>
    <definedName name="보수기300재료비" localSheetId="9">[37]중기사용료산출근거!$G$2443</definedName>
    <definedName name="보수기300재료비" localSheetId="13">[37]중기사용료산출근거!$G$2443</definedName>
    <definedName name="보수기300재료비" localSheetId="15">[37]중기사용료산출근거!$G$2443</definedName>
    <definedName name="보수기300재료비" localSheetId="8">[37]중기사용료산출근거!$G$2443</definedName>
    <definedName name="보수기300재료비">#REF!</definedName>
    <definedName name="보수기350경비" localSheetId="10">[37]중기사용료산출근거!$G$2450</definedName>
    <definedName name="보수기350경비" localSheetId="9">[37]중기사용료산출근거!$G$2450</definedName>
    <definedName name="보수기350경비" localSheetId="13">[37]중기사용료산출근거!$G$2450</definedName>
    <definedName name="보수기350경비" localSheetId="15">[37]중기사용료산출근거!$G$2450</definedName>
    <definedName name="보수기350경비" localSheetId="8">[37]중기사용료산출근거!$G$2450</definedName>
    <definedName name="보수기350경비">#REF!</definedName>
    <definedName name="보수기350계" localSheetId="10">[37]중기사용료산출근거!$G$2459</definedName>
    <definedName name="보수기350계" localSheetId="9">[37]중기사용료산출근거!$G$2459</definedName>
    <definedName name="보수기350계" localSheetId="13">[37]중기사용료산출근거!$G$2459</definedName>
    <definedName name="보수기350계" localSheetId="15">[37]중기사용료산출근거!$G$2459</definedName>
    <definedName name="보수기350계" localSheetId="8">[37]중기사용료산출근거!$G$2459</definedName>
    <definedName name="보수기350계">#REF!</definedName>
    <definedName name="보수기350인건비" localSheetId="10">[37]중기사용료산출근거!$G$2454</definedName>
    <definedName name="보수기350인건비" localSheetId="9">[37]중기사용료산출근거!$G$2454</definedName>
    <definedName name="보수기350인건비" localSheetId="13">[37]중기사용료산출근거!$G$2454</definedName>
    <definedName name="보수기350인건비" localSheetId="15">[37]중기사용료산출근거!$G$2454</definedName>
    <definedName name="보수기350인건비" localSheetId="8">[37]중기사용료산출근거!$G$2454</definedName>
    <definedName name="보수기350인건비">#REF!</definedName>
    <definedName name="보수기350재료비" localSheetId="10">[37]중기사용료산출근거!$G$2458</definedName>
    <definedName name="보수기350재료비" localSheetId="9">[37]중기사용료산출근거!$G$2458</definedName>
    <definedName name="보수기350재료비" localSheetId="13">[37]중기사용료산출근거!$G$2458</definedName>
    <definedName name="보수기350재료비" localSheetId="15">[37]중기사용료산출근거!$G$2458</definedName>
    <definedName name="보수기350재료비" localSheetId="8">[37]중기사용료산출근거!$G$2458</definedName>
    <definedName name="보수기350재료비">#REF!</definedName>
    <definedName name="보수기400경비" localSheetId="10">[37]중기사용료산출근거!$G$2465</definedName>
    <definedName name="보수기400경비" localSheetId="9">[37]중기사용료산출근거!$G$2465</definedName>
    <definedName name="보수기400경비" localSheetId="13">[37]중기사용료산출근거!$G$2465</definedName>
    <definedName name="보수기400경비" localSheetId="15">[37]중기사용료산출근거!$G$2465</definedName>
    <definedName name="보수기400경비" localSheetId="8">[37]중기사용료산출근거!$G$2465</definedName>
    <definedName name="보수기400경비">#REF!</definedName>
    <definedName name="보수기400계" localSheetId="10">[37]중기사용료산출근거!$G$2474</definedName>
    <definedName name="보수기400계" localSheetId="9">[37]중기사용료산출근거!$G$2474</definedName>
    <definedName name="보수기400계" localSheetId="13">[37]중기사용료산출근거!$G$2474</definedName>
    <definedName name="보수기400계" localSheetId="15">[37]중기사용료산출근거!$G$2474</definedName>
    <definedName name="보수기400계" localSheetId="8">[37]중기사용료산출근거!$G$2474</definedName>
    <definedName name="보수기400계">#REF!</definedName>
    <definedName name="보수기400인건비" localSheetId="10">[37]중기사용료산출근거!$G$2469</definedName>
    <definedName name="보수기400인건비" localSheetId="9">[37]중기사용료산출근거!$G$2469</definedName>
    <definedName name="보수기400인건비" localSheetId="13">[37]중기사용료산출근거!$G$2469</definedName>
    <definedName name="보수기400인건비" localSheetId="15">[37]중기사용료산출근거!$G$2469</definedName>
    <definedName name="보수기400인건비" localSheetId="8">[37]중기사용료산출근거!$G$2469</definedName>
    <definedName name="보수기400인건비">#REF!</definedName>
    <definedName name="보수기400재료비" localSheetId="10">[37]중기사용료산출근거!$G$2473</definedName>
    <definedName name="보수기400재료비" localSheetId="9">[37]중기사용료산출근거!$G$2473</definedName>
    <definedName name="보수기400재료비" localSheetId="13">[37]중기사용료산출근거!$G$2473</definedName>
    <definedName name="보수기400재료비" localSheetId="15">[37]중기사용료산출근거!$G$2473</definedName>
    <definedName name="보수기400재료비" localSheetId="8">[37]중기사용료산출근거!$G$2473</definedName>
    <definedName name="보수기400재료비">#REF!</definedName>
    <definedName name="보수기500경비" localSheetId="10">[37]중기사용료산출근거!$G$2480</definedName>
    <definedName name="보수기500경비" localSheetId="9">[37]중기사용료산출근거!$G$2480</definedName>
    <definedName name="보수기500경비" localSheetId="13">[37]중기사용료산출근거!$G$2480</definedName>
    <definedName name="보수기500경비" localSheetId="15">[37]중기사용료산출근거!$G$2480</definedName>
    <definedName name="보수기500경비" localSheetId="8">[37]중기사용료산출근거!$G$2480</definedName>
    <definedName name="보수기500경비">#REF!</definedName>
    <definedName name="보수기500계" localSheetId="10">[37]중기사용료산출근거!$G$2489</definedName>
    <definedName name="보수기500계" localSheetId="9">[37]중기사용료산출근거!$G$2489</definedName>
    <definedName name="보수기500계" localSheetId="13">[37]중기사용료산출근거!$G$2489</definedName>
    <definedName name="보수기500계" localSheetId="15">[37]중기사용료산출근거!$G$2489</definedName>
    <definedName name="보수기500계" localSheetId="8">[37]중기사용료산출근거!$G$2489</definedName>
    <definedName name="보수기500계">#REF!</definedName>
    <definedName name="보수기500인건비" localSheetId="10">[37]중기사용료산출근거!$G$2484</definedName>
    <definedName name="보수기500인건비" localSheetId="9">[37]중기사용료산출근거!$G$2484</definedName>
    <definedName name="보수기500인건비" localSheetId="13">[37]중기사용료산출근거!$G$2484</definedName>
    <definedName name="보수기500인건비" localSheetId="15">[37]중기사용료산출근거!$G$2484</definedName>
    <definedName name="보수기500인건비" localSheetId="8">[37]중기사용료산출근거!$G$2484</definedName>
    <definedName name="보수기500인건비">#REF!</definedName>
    <definedName name="보수기500재료비" localSheetId="10">[37]중기사용료산출근거!$G$2488</definedName>
    <definedName name="보수기500재료비" localSheetId="9">[37]중기사용료산출근거!$G$2488</definedName>
    <definedName name="보수기500재료비" localSheetId="13">[37]중기사용료산출근거!$G$2488</definedName>
    <definedName name="보수기500재료비" localSheetId="15">[37]중기사용료산출근거!$G$2488</definedName>
    <definedName name="보수기500재료비" localSheetId="8">[37]중기사용료산출근거!$G$2488</definedName>
    <definedName name="보수기500재료비">#REF!</definedName>
    <definedName name="보수기600경비" localSheetId="10">[37]중기사용료산출근거!$G$2495</definedName>
    <definedName name="보수기600경비" localSheetId="9">[37]중기사용료산출근거!$G$2495</definedName>
    <definedName name="보수기600경비" localSheetId="13">[37]중기사용료산출근거!$G$2495</definedName>
    <definedName name="보수기600경비" localSheetId="15">[37]중기사용료산출근거!$G$2495</definedName>
    <definedName name="보수기600경비" localSheetId="8">[37]중기사용료산출근거!$G$2495</definedName>
    <definedName name="보수기600경비">#REF!</definedName>
    <definedName name="보수기600계" localSheetId="10">[37]중기사용료산출근거!$G$2504</definedName>
    <definedName name="보수기600계" localSheetId="9">[37]중기사용료산출근거!$G$2504</definedName>
    <definedName name="보수기600계" localSheetId="13">[37]중기사용료산출근거!$G$2504</definedName>
    <definedName name="보수기600계" localSheetId="15">[37]중기사용료산출근거!$G$2504</definedName>
    <definedName name="보수기600계" localSheetId="8">[37]중기사용료산출근거!$G$2504</definedName>
    <definedName name="보수기600계">#REF!</definedName>
    <definedName name="보수기600인건비" localSheetId="10">[37]중기사용료산출근거!$G$2499</definedName>
    <definedName name="보수기600인건비" localSheetId="9">[37]중기사용료산출근거!$G$2499</definedName>
    <definedName name="보수기600인건비" localSheetId="13">[37]중기사용료산출근거!$G$2499</definedName>
    <definedName name="보수기600인건비" localSheetId="15">[37]중기사용료산출근거!$G$2499</definedName>
    <definedName name="보수기600인건비" localSheetId="8">[37]중기사용료산출근거!$G$2499</definedName>
    <definedName name="보수기600인건비">#REF!</definedName>
    <definedName name="보수기600재료비" localSheetId="10">[37]중기사용료산출근거!$G$2503</definedName>
    <definedName name="보수기600재료비" localSheetId="9">[37]중기사용료산출근거!$G$2503</definedName>
    <definedName name="보수기600재료비" localSheetId="13">[37]중기사용료산출근거!$G$2503</definedName>
    <definedName name="보수기600재료비" localSheetId="15">[37]중기사용료산출근거!$G$2503</definedName>
    <definedName name="보수기600재료비" localSheetId="8">[37]중기사용료산출근거!$G$2503</definedName>
    <definedName name="보수기600재료비">#REF!</definedName>
    <definedName name="보시">'[34]단가 및 재료비'!$AA$91</definedName>
    <definedName name="보오링기계4.2경비" localSheetId="10">[37]중기사용료산출근거!$G$845</definedName>
    <definedName name="보오링기계4.2경비" localSheetId="9">[37]중기사용료산출근거!$G$845</definedName>
    <definedName name="보오링기계4.2경비" localSheetId="13">[37]중기사용료산출근거!$G$845</definedName>
    <definedName name="보오링기계4.2경비" localSheetId="15">[37]중기사용료산출근거!$G$845</definedName>
    <definedName name="보오링기계4.2경비" localSheetId="8">[37]중기사용료산출근거!$G$845</definedName>
    <definedName name="보오링기계4.2경비">#REF!</definedName>
    <definedName name="보오링기계4.2계" localSheetId="10">[37]중기사용료산출근거!$G$854</definedName>
    <definedName name="보오링기계4.2계" localSheetId="9">[37]중기사용료산출근거!$G$854</definedName>
    <definedName name="보오링기계4.2계" localSheetId="13">[37]중기사용료산출근거!$G$854</definedName>
    <definedName name="보오링기계4.2계" localSheetId="15">[37]중기사용료산출근거!$G$854</definedName>
    <definedName name="보오링기계4.2계" localSheetId="8">[37]중기사용료산출근거!$G$854</definedName>
    <definedName name="보오링기계4.2계">#REF!</definedName>
    <definedName name="보오링기계4.2노무비" localSheetId="10">[37]중기사용료산출근거!$G$849</definedName>
    <definedName name="보오링기계4.2노무비" localSheetId="9">[37]중기사용료산출근거!$G$849</definedName>
    <definedName name="보오링기계4.2노무비" localSheetId="13">[37]중기사용료산출근거!$G$849</definedName>
    <definedName name="보오링기계4.2노무비" localSheetId="15">[37]중기사용료산출근거!$G$849</definedName>
    <definedName name="보오링기계4.2노무비" localSheetId="8">[37]중기사용료산출근거!$G$849</definedName>
    <definedName name="보오링기계4.2노무비">#REF!</definedName>
    <definedName name="보오링기계4.2재료비" localSheetId="10">[37]중기사용료산출근거!$G$853</definedName>
    <definedName name="보오링기계4.2재료비" localSheetId="9">[37]중기사용료산출근거!$G$853</definedName>
    <definedName name="보오링기계4.2재료비" localSheetId="13">[37]중기사용료산출근거!$G$853</definedName>
    <definedName name="보오링기계4.2재료비" localSheetId="15">[37]중기사용료산출근거!$G$853</definedName>
    <definedName name="보오링기계4.2재료비" localSheetId="8">[37]중기사용료산출근거!$G$853</definedName>
    <definedName name="보오링기계4.2재료비">#REF!</definedName>
    <definedName name="보오링기계50경비" localSheetId="10">[37]중기사용료산출근거!$G$860</definedName>
    <definedName name="보오링기계50경비" localSheetId="9">[37]중기사용료산출근거!$G$860</definedName>
    <definedName name="보오링기계50경비" localSheetId="13">[37]중기사용료산출근거!$G$860</definedName>
    <definedName name="보오링기계50경비" localSheetId="15">[37]중기사용료산출근거!$G$860</definedName>
    <definedName name="보오링기계50경비" localSheetId="8">[37]중기사용료산출근거!$G$860</definedName>
    <definedName name="보오링기계50경비">#REF!</definedName>
    <definedName name="보오링기계50계" localSheetId="10">[37]중기사용료산출근거!$G$869</definedName>
    <definedName name="보오링기계50계" localSheetId="9">[37]중기사용료산출근거!$G$869</definedName>
    <definedName name="보오링기계50계" localSheetId="13">[37]중기사용료산출근거!$G$869</definedName>
    <definedName name="보오링기계50계" localSheetId="15">[37]중기사용료산출근거!$G$869</definedName>
    <definedName name="보오링기계50계" localSheetId="8">[37]중기사용료산출근거!$G$869</definedName>
    <definedName name="보오링기계50계">#REF!</definedName>
    <definedName name="보오링기계50노무비" localSheetId="10">[37]중기사용료산출근거!$G$864</definedName>
    <definedName name="보오링기계50노무비" localSheetId="9">[37]중기사용료산출근거!$G$864</definedName>
    <definedName name="보오링기계50노무비" localSheetId="13">[37]중기사용료산출근거!$G$864</definedName>
    <definedName name="보오링기계50노무비" localSheetId="15">[37]중기사용료산출근거!$G$864</definedName>
    <definedName name="보오링기계50노무비" localSheetId="8">[37]중기사용료산출근거!$G$864</definedName>
    <definedName name="보오링기계50노무비">#REF!</definedName>
    <definedName name="보오링기계50재료비" localSheetId="10">[37]중기사용료산출근거!$G$868</definedName>
    <definedName name="보오링기계50재료비" localSheetId="9">[37]중기사용료산출근거!$G$868</definedName>
    <definedName name="보오링기계50재료비" localSheetId="13">[37]중기사용료산출근거!$G$868</definedName>
    <definedName name="보오링기계50재료비" localSheetId="15">[37]중기사용료산출근거!$G$868</definedName>
    <definedName name="보오링기계50재료비" localSheetId="8">[37]중기사용료산출근거!$G$868</definedName>
    <definedName name="보오링기계50재료비">#REF!</definedName>
    <definedName name="보완자료복사" localSheetId="10">#REF!</definedName>
    <definedName name="보완자료복사">#REF!</definedName>
    <definedName name="보인" localSheetId="10">#REF!</definedName>
    <definedName name="보인">#REF!</definedName>
    <definedName name="보조30경" localSheetId="10">[45]관급자재대!#REF!</definedName>
    <definedName name="보조30경">[45]관급자재대!#REF!</definedName>
    <definedName name="보조30노" localSheetId="10">[45]관급자재대!#REF!</definedName>
    <definedName name="보조30노">[45]관급자재대!#REF!</definedName>
    <definedName name="보조30재" localSheetId="10">[45]관급자재대!#REF!</definedName>
    <definedName name="보조30재">[45]관급자재대!#REF!</definedName>
    <definedName name="보조50경">#REF!</definedName>
    <definedName name="보조50노">#REF!</definedName>
    <definedName name="보조50재">#REF!</definedName>
    <definedName name="보조기층10경비" localSheetId="10">#REF!</definedName>
    <definedName name="보조기층10경비" localSheetId="9">#REF!</definedName>
    <definedName name="보조기층10경비" localSheetId="13">#REF!</definedName>
    <definedName name="보조기층10경비" localSheetId="15">#REF!</definedName>
    <definedName name="보조기층10경비" localSheetId="8">#REF!</definedName>
    <definedName name="보조기층10경비">#REF!</definedName>
    <definedName name="보조기층10계" localSheetId="10">#REF!</definedName>
    <definedName name="보조기층10계" localSheetId="9">#REF!</definedName>
    <definedName name="보조기층10계" localSheetId="13">#REF!</definedName>
    <definedName name="보조기층10계" localSheetId="15">#REF!</definedName>
    <definedName name="보조기층10계" localSheetId="8">#REF!</definedName>
    <definedName name="보조기층10계">#REF!</definedName>
    <definedName name="보조기층10노무비" localSheetId="10">#REF!</definedName>
    <definedName name="보조기층10노무비" localSheetId="9">#REF!</definedName>
    <definedName name="보조기층10노무비" localSheetId="13">#REF!</definedName>
    <definedName name="보조기층10노무비" localSheetId="15">#REF!</definedName>
    <definedName name="보조기층10노무비" localSheetId="8">#REF!</definedName>
    <definedName name="보조기층10노무비">#REF!</definedName>
    <definedName name="보조기층10다짐경비" localSheetId="10">#REF!</definedName>
    <definedName name="보조기층10다짐경비" localSheetId="9">#REF!</definedName>
    <definedName name="보조기층10다짐경비" localSheetId="13">#REF!</definedName>
    <definedName name="보조기층10다짐경비" localSheetId="15">#REF!</definedName>
    <definedName name="보조기층10다짐경비" localSheetId="8">#REF!</definedName>
    <definedName name="보조기층10다짐경비">#REF!</definedName>
    <definedName name="보조기층10다짐계" localSheetId="10">#REF!</definedName>
    <definedName name="보조기층10다짐계" localSheetId="9">#REF!</definedName>
    <definedName name="보조기층10다짐계" localSheetId="13">#REF!</definedName>
    <definedName name="보조기층10다짐계" localSheetId="15">#REF!</definedName>
    <definedName name="보조기층10다짐계" localSheetId="8">#REF!</definedName>
    <definedName name="보조기층10다짐계">#REF!</definedName>
    <definedName name="보조기층10다짐노무비" localSheetId="10">#REF!</definedName>
    <definedName name="보조기층10다짐노무비" localSheetId="9">#REF!</definedName>
    <definedName name="보조기층10다짐노무비" localSheetId="13">#REF!</definedName>
    <definedName name="보조기층10다짐노무비" localSheetId="15">#REF!</definedName>
    <definedName name="보조기층10다짐노무비" localSheetId="8">#REF!</definedName>
    <definedName name="보조기층10다짐노무비">#REF!</definedName>
    <definedName name="보조기층10다짐재료비" localSheetId="10">#REF!</definedName>
    <definedName name="보조기층10다짐재료비" localSheetId="9">#REF!</definedName>
    <definedName name="보조기층10다짐재료비" localSheetId="13">#REF!</definedName>
    <definedName name="보조기층10다짐재료비" localSheetId="15">#REF!</definedName>
    <definedName name="보조기층10다짐재료비" localSheetId="8">#REF!</definedName>
    <definedName name="보조기층10다짐재료비">#REF!</definedName>
    <definedName name="보조기층10부설경비" localSheetId="10">#REF!</definedName>
    <definedName name="보조기층10부설경비" localSheetId="9">#REF!</definedName>
    <definedName name="보조기층10부설경비" localSheetId="13">#REF!</definedName>
    <definedName name="보조기층10부설경비" localSheetId="15">#REF!</definedName>
    <definedName name="보조기층10부설경비" localSheetId="8">#REF!</definedName>
    <definedName name="보조기층10부설경비">#REF!</definedName>
    <definedName name="보조기층10부설계" localSheetId="10">#REF!</definedName>
    <definedName name="보조기층10부설계" localSheetId="9">#REF!</definedName>
    <definedName name="보조기층10부설계" localSheetId="13">#REF!</definedName>
    <definedName name="보조기층10부설계" localSheetId="15">#REF!</definedName>
    <definedName name="보조기층10부설계" localSheetId="8">#REF!</definedName>
    <definedName name="보조기층10부설계">#REF!</definedName>
    <definedName name="보조기층10부설노무비" localSheetId="10">#REF!</definedName>
    <definedName name="보조기층10부설노무비" localSheetId="9">#REF!</definedName>
    <definedName name="보조기층10부설노무비" localSheetId="13">#REF!</definedName>
    <definedName name="보조기층10부설노무비" localSheetId="15">#REF!</definedName>
    <definedName name="보조기층10부설노무비" localSheetId="8">#REF!</definedName>
    <definedName name="보조기층10부설노무비">#REF!</definedName>
    <definedName name="보조기층10부설재료비" localSheetId="10">#REF!</definedName>
    <definedName name="보조기층10부설재료비" localSheetId="9">#REF!</definedName>
    <definedName name="보조기층10부설재료비" localSheetId="13">#REF!</definedName>
    <definedName name="보조기층10부설재료비" localSheetId="15">#REF!</definedName>
    <definedName name="보조기층10부설재료비" localSheetId="8">#REF!</definedName>
    <definedName name="보조기층10부설재료비">#REF!</definedName>
    <definedName name="보조기층10살수노무비" localSheetId="10">#REF!</definedName>
    <definedName name="보조기층10살수노무비" localSheetId="9">#REF!</definedName>
    <definedName name="보조기층10살수노무비" localSheetId="13">#REF!</definedName>
    <definedName name="보조기층10살수노무비" localSheetId="15">#REF!</definedName>
    <definedName name="보조기층10살수노무비" localSheetId="8">#REF!</definedName>
    <definedName name="보조기층10살수노무비">#REF!</definedName>
    <definedName name="보조기층10재료비" localSheetId="10">#REF!</definedName>
    <definedName name="보조기층10재료비" localSheetId="9">#REF!</definedName>
    <definedName name="보조기층10재료비" localSheetId="13">#REF!</definedName>
    <definedName name="보조기층10재료비" localSheetId="15">#REF!</definedName>
    <definedName name="보조기층10재료비" localSheetId="8">#REF!</definedName>
    <definedName name="보조기층10재료비">#REF!</definedName>
    <definedName name="보조기층2.5경비" localSheetId="10">#REF!</definedName>
    <definedName name="보조기층2.5경비" localSheetId="9">#REF!</definedName>
    <definedName name="보조기층2.5경비" localSheetId="13">#REF!</definedName>
    <definedName name="보조기층2.5경비" localSheetId="15">#REF!</definedName>
    <definedName name="보조기층2.5경비" localSheetId="8">#REF!</definedName>
    <definedName name="보조기층2.5경비">#REF!</definedName>
    <definedName name="보조기층2.5계" localSheetId="10">#REF!</definedName>
    <definedName name="보조기층2.5계" localSheetId="9">#REF!</definedName>
    <definedName name="보조기층2.5계" localSheetId="13">#REF!</definedName>
    <definedName name="보조기층2.5계" localSheetId="15">#REF!</definedName>
    <definedName name="보조기층2.5계" localSheetId="8">#REF!</definedName>
    <definedName name="보조기층2.5계">#REF!</definedName>
    <definedName name="보조기층2.5노무비" localSheetId="10">#REF!</definedName>
    <definedName name="보조기층2.5노무비" localSheetId="9">#REF!</definedName>
    <definedName name="보조기층2.5노무비" localSheetId="13">#REF!</definedName>
    <definedName name="보조기층2.5노무비" localSheetId="15">#REF!</definedName>
    <definedName name="보조기층2.5노무비" localSheetId="8">#REF!</definedName>
    <definedName name="보조기층2.5노무비">#REF!</definedName>
    <definedName name="보조기층2.5다짐경비" localSheetId="10">#REF!</definedName>
    <definedName name="보조기층2.5다짐경비" localSheetId="9">#REF!</definedName>
    <definedName name="보조기층2.5다짐경비" localSheetId="13">#REF!</definedName>
    <definedName name="보조기층2.5다짐경비" localSheetId="15">#REF!</definedName>
    <definedName name="보조기층2.5다짐경비" localSheetId="8">#REF!</definedName>
    <definedName name="보조기층2.5다짐경비">#REF!</definedName>
    <definedName name="보조기층2.5다짐계" localSheetId="10">#REF!</definedName>
    <definedName name="보조기층2.5다짐계" localSheetId="9">#REF!</definedName>
    <definedName name="보조기층2.5다짐계" localSheetId="13">#REF!</definedName>
    <definedName name="보조기층2.5다짐계" localSheetId="15">#REF!</definedName>
    <definedName name="보조기층2.5다짐계" localSheetId="8">#REF!</definedName>
    <definedName name="보조기층2.5다짐계">#REF!</definedName>
    <definedName name="보조기층2.5다짐노무비" localSheetId="10">#REF!</definedName>
    <definedName name="보조기층2.5다짐노무비" localSheetId="9">#REF!</definedName>
    <definedName name="보조기층2.5다짐노무비" localSheetId="13">#REF!</definedName>
    <definedName name="보조기층2.5다짐노무비" localSheetId="15">#REF!</definedName>
    <definedName name="보조기층2.5다짐노무비" localSheetId="8">#REF!</definedName>
    <definedName name="보조기층2.5다짐노무비">#REF!</definedName>
    <definedName name="보조기층2.5다짐재료비" localSheetId="10">#REF!</definedName>
    <definedName name="보조기층2.5다짐재료비" localSheetId="9">#REF!</definedName>
    <definedName name="보조기층2.5다짐재료비" localSheetId="13">#REF!</definedName>
    <definedName name="보조기층2.5다짐재료비" localSheetId="15">#REF!</definedName>
    <definedName name="보조기층2.5다짐재료비" localSheetId="8">#REF!</definedName>
    <definedName name="보조기층2.5다짐재료비">#REF!</definedName>
    <definedName name="보조기층2.5부설계" localSheetId="10">#REF!</definedName>
    <definedName name="보조기층2.5부설계" localSheetId="9">#REF!</definedName>
    <definedName name="보조기층2.5부설계" localSheetId="13">#REF!</definedName>
    <definedName name="보조기층2.5부설계" localSheetId="15">#REF!</definedName>
    <definedName name="보조기층2.5부설계" localSheetId="8">#REF!</definedName>
    <definedName name="보조기층2.5부설계">#REF!</definedName>
    <definedName name="보조기층2.5부설노무비" localSheetId="10">#REF!</definedName>
    <definedName name="보조기층2.5부설노무비" localSheetId="9">#REF!</definedName>
    <definedName name="보조기층2.5부설노무비" localSheetId="13">#REF!</definedName>
    <definedName name="보조기층2.5부설노무비" localSheetId="15">#REF!</definedName>
    <definedName name="보조기층2.5부설노무비" localSheetId="8">#REF!</definedName>
    <definedName name="보조기층2.5부설노무비">#REF!</definedName>
    <definedName name="보조기층2.5살수계" localSheetId="10">#REF!</definedName>
    <definedName name="보조기층2.5살수계" localSheetId="9">#REF!</definedName>
    <definedName name="보조기층2.5살수계" localSheetId="13">#REF!</definedName>
    <definedName name="보조기층2.5살수계" localSheetId="15">#REF!</definedName>
    <definedName name="보조기층2.5살수계" localSheetId="8">#REF!</definedName>
    <definedName name="보조기층2.5살수계">#REF!</definedName>
    <definedName name="보조기층2.5살수노무비" localSheetId="10">#REF!</definedName>
    <definedName name="보조기층2.5살수노무비" localSheetId="9">#REF!</definedName>
    <definedName name="보조기층2.5살수노무비" localSheetId="13">#REF!</definedName>
    <definedName name="보조기층2.5살수노무비" localSheetId="15">#REF!</definedName>
    <definedName name="보조기층2.5살수노무비" localSheetId="8">#REF!</definedName>
    <definedName name="보조기층2.5살수노무비">#REF!</definedName>
    <definedName name="보조기층2.5재료비" localSheetId="10">#REF!</definedName>
    <definedName name="보조기층2.5재료비" localSheetId="9">#REF!</definedName>
    <definedName name="보조기층2.5재료비" localSheetId="13">#REF!</definedName>
    <definedName name="보조기층2.5재료비" localSheetId="15">#REF!</definedName>
    <definedName name="보조기층2.5재료비" localSheetId="8">#REF!</definedName>
    <definedName name="보조기층2.5재료비">#REF!</definedName>
    <definedName name="보조기층굴삭기0.7부설기계경비">[58]단가산출1!$AR$493</definedName>
    <definedName name="보조기층굴삭기0.7부설기계노무비">[58]단가산출1!$AP$491</definedName>
    <definedName name="보조기층굴삭기0.7부설기계재료비">[58]단가산출1!$AQ$492</definedName>
    <definedName name="보조기층굴삭기0.7부설인력계">[58]단가산출1!$AO$496</definedName>
    <definedName name="보조기층굴삭기0.7살수경비">[58]단가산출1!$AR$527</definedName>
    <definedName name="보조기층굴삭기0.7살수노무비">[58]단가산출1!$AP$525</definedName>
    <definedName name="보조기층굴삭기0.7살수재료비">[58]단가산출1!$AQ$526</definedName>
    <definedName name="보조기층굴삭기0.7전압진동경비">[58]단가산출1!$AR$504</definedName>
    <definedName name="보조기층굴삭기0.7전압진동노무비">[58]단가산출1!$AP$502</definedName>
    <definedName name="보조기층굴삭기0.7전압진동재료비">[58]단가산출1!$AQ$503</definedName>
    <definedName name="보조기층굴삭기0.7전압타이어경비">[58]단가산출1!$AR$515</definedName>
    <definedName name="보조기층굴삭기0.7전압타이어노무비">[58]단가산출1!$AP$513</definedName>
    <definedName name="보조기층굴삭기0.7전압타이어재료비">[58]단가산출1!$AQ$514</definedName>
    <definedName name="보조기층기계경비" localSheetId="10">#REF!</definedName>
    <definedName name="보조기층기계경비" localSheetId="9">#REF!</definedName>
    <definedName name="보조기층기계경비" localSheetId="13">#REF!</definedName>
    <definedName name="보조기층기계경비" localSheetId="15">#REF!</definedName>
    <definedName name="보조기층기계경비" localSheetId="8">#REF!</definedName>
    <definedName name="보조기층기계경비">#REF!</definedName>
    <definedName name="보조기층기계계" localSheetId="10">#REF!</definedName>
    <definedName name="보조기층기계계" localSheetId="9">#REF!</definedName>
    <definedName name="보조기층기계계" localSheetId="13">#REF!</definedName>
    <definedName name="보조기층기계계" localSheetId="15">#REF!</definedName>
    <definedName name="보조기층기계계" localSheetId="8">#REF!</definedName>
    <definedName name="보조기층기계계">#REF!</definedName>
    <definedName name="보조기층기계노무비" localSheetId="10">#REF!</definedName>
    <definedName name="보조기층기계노무비" localSheetId="9">#REF!</definedName>
    <definedName name="보조기층기계노무비" localSheetId="13">#REF!</definedName>
    <definedName name="보조기층기계노무비" localSheetId="15">#REF!</definedName>
    <definedName name="보조기층기계노무비" localSheetId="8">#REF!</definedName>
    <definedName name="보조기층기계노무비">#REF!</definedName>
    <definedName name="보조기층기계부설기계경비" localSheetId="10">#REF!</definedName>
    <definedName name="보조기층기계부설기계경비" localSheetId="9">#REF!</definedName>
    <definedName name="보조기층기계부설기계경비" localSheetId="13">#REF!</definedName>
    <definedName name="보조기층기계부설기계경비" localSheetId="15">#REF!</definedName>
    <definedName name="보조기층기계부설기계경비" localSheetId="8">#REF!</definedName>
    <definedName name="보조기층기계부설기계경비">#REF!</definedName>
    <definedName name="보조기층기계부설기계계" localSheetId="10">#REF!</definedName>
    <definedName name="보조기층기계부설기계계" localSheetId="9">#REF!</definedName>
    <definedName name="보조기층기계부설기계계" localSheetId="13">#REF!</definedName>
    <definedName name="보조기층기계부설기계계" localSheetId="15">#REF!</definedName>
    <definedName name="보조기층기계부설기계계" localSheetId="8">#REF!</definedName>
    <definedName name="보조기층기계부설기계계">#REF!</definedName>
    <definedName name="보조기층기계부설기계노무비" localSheetId="10">#REF!</definedName>
    <definedName name="보조기층기계부설기계노무비" localSheetId="9">#REF!</definedName>
    <definedName name="보조기층기계부설기계노무비" localSheetId="13">#REF!</definedName>
    <definedName name="보조기층기계부설기계노무비" localSheetId="15">#REF!</definedName>
    <definedName name="보조기층기계부설기계노무비" localSheetId="8">#REF!</definedName>
    <definedName name="보조기층기계부설기계노무비">#REF!</definedName>
    <definedName name="보조기층기계부설기계재료비" localSheetId="10">#REF!</definedName>
    <definedName name="보조기층기계부설기계재료비" localSheetId="9">#REF!</definedName>
    <definedName name="보조기층기계부설기계재료비" localSheetId="13">#REF!</definedName>
    <definedName name="보조기층기계부설기계재료비" localSheetId="15">#REF!</definedName>
    <definedName name="보조기층기계부설기계재료비" localSheetId="8">#REF!</definedName>
    <definedName name="보조기층기계부설기계재료비">#REF!</definedName>
    <definedName name="보조기층기계부설인력경비" localSheetId="10">#REF!</definedName>
    <definedName name="보조기층기계부설인력경비" localSheetId="9">#REF!</definedName>
    <definedName name="보조기층기계부설인력경비" localSheetId="13">#REF!</definedName>
    <definedName name="보조기층기계부설인력경비" localSheetId="15">#REF!</definedName>
    <definedName name="보조기층기계부설인력경비" localSheetId="8">#REF!</definedName>
    <definedName name="보조기층기계부설인력경비">#REF!</definedName>
    <definedName name="보조기층기계부설인력계" localSheetId="10">#REF!</definedName>
    <definedName name="보조기층기계부설인력계" localSheetId="9">#REF!</definedName>
    <definedName name="보조기층기계부설인력계" localSheetId="13">#REF!</definedName>
    <definedName name="보조기층기계부설인력계" localSheetId="15">#REF!</definedName>
    <definedName name="보조기층기계부설인력계" localSheetId="8">#REF!</definedName>
    <definedName name="보조기층기계부설인력계">#REF!</definedName>
    <definedName name="보조기층기계부설인력노무비" localSheetId="10">#REF!</definedName>
    <definedName name="보조기층기계부설인력노무비" localSheetId="9">#REF!</definedName>
    <definedName name="보조기층기계부설인력노무비" localSheetId="13">#REF!</definedName>
    <definedName name="보조기층기계부설인력노무비" localSheetId="15">#REF!</definedName>
    <definedName name="보조기층기계부설인력노무비" localSheetId="8">#REF!</definedName>
    <definedName name="보조기층기계부설인력노무비">#REF!</definedName>
    <definedName name="보조기층기계부설인력재료비" localSheetId="10">#REF!</definedName>
    <definedName name="보조기층기계부설인력재료비" localSheetId="9">#REF!</definedName>
    <definedName name="보조기층기계부설인력재료비" localSheetId="13">#REF!</definedName>
    <definedName name="보조기층기계부설인력재료비" localSheetId="15">#REF!</definedName>
    <definedName name="보조기층기계부설인력재료비" localSheetId="8">#REF!</definedName>
    <definedName name="보조기층기계부설인력재료비">#REF!</definedName>
    <definedName name="보조기층기계살수5500경비">#REF!</definedName>
    <definedName name="보조기층기계살수5500노무비">#REF!</definedName>
    <definedName name="보조기층기계살수5500재료비">#REF!</definedName>
    <definedName name="보조기층기계살수경비" localSheetId="10">#REF!</definedName>
    <definedName name="보조기층기계살수경비" localSheetId="9">#REF!</definedName>
    <definedName name="보조기층기계살수경비" localSheetId="13">#REF!</definedName>
    <definedName name="보조기층기계살수경비" localSheetId="15">#REF!</definedName>
    <definedName name="보조기층기계살수경비" localSheetId="8">#REF!</definedName>
    <definedName name="보조기층기계살수경비">#REF!</definedName>
    <definedName name="보조기층기계살수계" localSheetId="10">#REF!</definedName>
    <definedName name="보조기층기계살수계" localSheetId="9">#REF!</definedName>
    <definedName name="보조기층기계살수계" localSheetId="13">#REF!</definedName>
    <definedName name="보조기층기계살수계" localSheetId="15">#REF!</definedName>
    <definedName name="보조기층기계살수계" localSheetId="8">#REF!</definedName>
    <definedName name="보조기층기계살수계">#REF!</definedName>
    <definedName name="보조기층기계살수노무비" localSheetId="10">#REF!</definedName>
    <definedName name="보조기층기계살수노무비" localSheetId="9">#REF!</definedName>
    <definedName name="보조기층기계살수노무비" localSheetId="13">#REF!</definedName>
    <definedName name="보조기층기계살수노무비" localSheetId="15">#REF!</definedName>
    <definedName name="보조기층기계살수노무비" localSheetId="8">#REF!</definedName>
    <definedName name="보조기층기계살수노무비">#REF!</definedName>
    <definedName name="보조기층기계살수재료비" localSheetId="10">#REF!</definedName>
    <definedName name="보조기층기계살수재료비" localSheetId="9">#REF!</definedName>
    <definedName name="보조기층기계살수재료비" localSheetId="13">#REF!</definedName>
    <definedName name="보조기층기계살수재료비" localSheetId="15">#REF!</definedName>
    <definedName name="보조기층기계살수재료비" localSheetId="8">#REF!</definedName>
    <definedName name="보조기층기계살수재료비">#REF!</definedName>
    <definedName name="보조기층기계재료비" localSheetId="10">#REF!</definedName>
    <definedName name="보조기층기계재료비" localSheetId="9">#REF!</definedName>
    <definedName name="보조기층기계재료비" localSheetId="13">#REF!</definedName>
    <definedName name="보조기층기계재료비" localSheetId="15">#REF!</definedName>
    <definedName name="보조기층기계재료비" localSheetId="8">#REF!</definedName>
    <definedName name="보조기층기계재료비">#REF!</definedName>
    <definedName name="보조기층기계전압진동경비" localSheetId="10">#REF!</definedName>
    <definedName name="보조기층기계전압진동경비" localSheetId="9">#REF!</definedName>
    <definedName name="보조기층기계전압진동경비" localSheetId="13">#REF!</definedName>
    <definedName name="보조기층기계전압진동경비" localSheetId="15">#REF!</definedName>
    <definedName name="보조기층기계전압진동경비" localSheetId="8">#REF!</definedName>
    <definedName name="보조기층기계전압진동경비">#REF!</definedName>
    <definedName name="보조기층기계전압진동계" localSheetId="10">#REF!</definedName>
    <definedName name="보조기층기계전압진동계" localSheetId="9">#REF!</definedName>
    <definedName name="보조기층기계전압진동계" localSheetId="13">#REF!</definedName>
    <definedName name="보조기층기계전압진동계" localSheetId="15">#REF!</definedName>
    <definedName name="보조기층기계전압진동계" localSheetId="8">#REF!</definedName>
    <definedName name="보조기층기계전압진동계">#REF!</definedName>
    <definedName name="보조기층기계전압진동노무비" localSheetId="10">#REF!</definedName>
    <definedName name="보조기층기계전압진동노무비" localSheetId="9">#REF!</definedName>
    <definedName name="보조기층기계전압진동노무비" localSheetId="13">#REF!</definedName>
    <definedName name="보조기층기계전압진동노무비" localSheetId="15">#REF!</definedName>
    <definedName name="보조기층기계전압진동노무비" localSheetId="8">#REF!</definedName>
    <definedName name="보조기층기계전압진동노무비">#REF!</definedName>
    <definedName name="보조기층기계전압진동재료비" localSheetId="10">#REF!</definedName>
    <definedName name="보조기층기계전압진동재료비" localSheetId="9">#REF!</definedName>
    <definedName name="보조기층기계전압진동재료비" localSheetId="13">#REF!</definedName>
    <definedName name="보조기층기계전압진동재료비" localSheetId="15">#REF!</definedName>
    <definedName name="보조기층기계전압진동재료비" localSheetId="8">#REF!</definedName>
    <definedName name="보조기층기계전압진동재료비">#REF!</definedName>
    <definedName name="보조기층기계전압타이어경비" localSheetId="10">#REF!</definedName>
    <definedName name="보조기층기계전압타이어경비" localSheetId="9">#REF!</definedName>
    <definedName name="보조기층기계전압타이어경비" localSheetId="13">#REF!</definedName>
    <definedName name="보조기층기계전압타이어경비" localSheetId="15">#REF!</definedName>
    <definedName name="보조기층기계전압타이어경비" localSheetId="8">#REF!</definedName>
    <definedName name="보조기층기계전압타이어경비">#REF!</definedName>
    <definedName name="보조기층기계전압타이어계" localSheetId="10">#REF!</definedName>
    <definedName name="보조기층기계전압타이어계" localSheetId="9">#REF!</definedName>
    <definedName name="보조기층기계전압타이어계" localSheetId="13">#REF!</definedName>
    <definedName name="보조기층기계전압타이어계" localSheetId="15">#REF!</definedName>
    <definedName name="보조기층기계전압타이어계" localSheetId="8">#REF!</definedName>
    <definedName name="보조기층기계전압타이어계">#REF!</definedName>
    <definedName name="보조기층기계전압타이어노무비" localSheetId="10">#REF!</definedName>
    <definedName name="보조기층기계전압타이어노무비" localSheetId="9">#REF!</definedName>
    <definedName name="보조기층기계전압타이어노무비" localSheetId="13">#REF!</definedName>
    <definedName name="보조기층기계전압타이어노무비" localSheetId="15">#REF!</definedName>
    <definedName name="보조기층기계전압타이어노무비" localSheetId="8">#REF!</definedName>
    <definedName name="보조기층기계전압타이어노무비">#REF!</definedName>
    <definedName name="보조기층기계전압타이어재료비" localSheetId="10">#REF!</definedName>
    <definedName name="보조기층기계전압타이어재료비" localSheetId="9">#REF!</definedName>
    <definedName name="보조기층기계전압타이어재료비" localSheetId="13">#REF!</definedName>
    <definedName name="보조기층기계전압타이어재료비" localSheetId="15">#REF!</definedName>
    <definedName name="보조기층기계전압타이어재료비" localSheetId="8">#REF!</definedName>
    <definedName name="보조기층기계전압타이어재료비">#REF!</definedName>
    <definedName name="보조기층길어깨기계부설기계경비" localSheetId="10">#REF!</definedName>
    <definedName name="보조기층길어깨기계부설기계경비">#REF!</definedName>
    <definedName name="보조기층길어깨기계부설기계노무비" localSheetId="10">#REF!</definedName>
    <definedName name="보조기층길어깨기계부설기계노무비">#REF!</definedName>
    <definedName name="보조기층길어깨기계부설기계재료비" localSheetId="10">#REF!</definedName>
    <definedName name="보조기층길어깨기계부설기계재료비">#REF!</definedName>
    <definedName name="보조기층길어깨기계부설인력노무비" localSheetId="10">#REF!</definedName>
    <definedName name="보조기층길어깨기계부설인력노무비">#REF!</definedName>
    <definedName name="보조기층길어깨기계살수5500경비" localSheetId="10">#REF!</definedName>
    <definedName name="보조기층길어깨기계살수5500경비">#REF!</definedName>
    <definedName name="보조기층길어깨기계살수5500노무비" localSheetId="10">#REF!</definedName>
    <definedName name="보조기층길어깨기계살수5500노무비">#REF!</definedName>
    <definedName name="보조기층길어깨기계살수5500재료비" localSheetId="10">#REF!</definedName>
    <definedName name="보조기층길어깨기계살수5500재료비">#REF!</definedName>
    <definedName name="보조기층길어깨기계전압진동경비" localSheetId="10">#REF!</definedName>
    <definedName name="보조기층길어깨기계전압진동경비">#REF!</definedName>
    <definedName name="보조기층길어깨기계전압진동노무비" localSheetId="10">#REF!</definedName>
    <definedName name="보조기층길어깨기계전압진동노무비">#REF!</definedName>
    <definedName name="보조기층길어깨기계전압진동재료비" localSheetId="10">#REF!</definedName>
    <definedName name="보조기층길어깨기계전압진동재료비">#REF!</definedName>
    <definedName name="보조기층길어깨기계전압타이어경비" localSheetId="10">#REF!</definedName>
    <definedName name="보조기층길어깨기계전압타이어경비">#REF!</definedName>
    <definedName name="보조기층길어깨기계전압타이어노무비" localSheetId="10">#REF!</definedName>
    <definedName name="보조기층길어깨기계전압타이어노무비">#REF!</definedName>
    <definedName name="보조기층길어깨기계전압타이어재료비" localSheetId="10">#REF!</definedName>
    <definedName name="보조기층길어깨기계전압타이어재료비">#REF!</definedName>
    <definedName name="보조기층소규모살수5500경비" localSheetId="10">#REF!</definedName>
    <definedName name="보조기층소규모살수5500경비">#REF!</definedName>
    <definedName name="보조기층소규모살수5500노무비" localSheetId="10">#REF!</definedName>
    <definedName name="보조기층소규모살수5500노무비">#REF!</definedName>
    <definedName name="보조기층소규모살수5500재료비" localSheetId="10">#REF!</definedName>
    <definedName name="보조기층소규모살수5500재료비">#REF!</definedName>
    <definedName name="보조기층소규모전압0.7경비" localSheetId="10">#REF!</definedName>
    <definedName name="보조기층소규모전압0.7경비">#REF!</definedName>
    <definedName name="보조기층소규모전압0.7노무비" localSheetId="10">#REF!</definedName>
    <definedName name="보조기층소규모전압0.7노무비">#REF!</definedName>
    <definedName name="보조기층소규모전압0.7재료비" localSheetId="10">#REF!</definedName>
    <definedName name="보조기층소규모전압0.7재료비">#REF!</definedName>
    <definedName name="보조기층소규모포설기계경비" localSheetId="10">#REF!</definedName>
    <definedName name="보조기층소규모포설기계경비">#REF!</definedName>
    <definedName name="보조기층소규모포설기계노무비" localSheetId="10">#REF!</definedName>
    <definedName name="보조기층소규모포설기계노무비">#REF!</definedName>
    <definedName name="보조기층소규모포설기계재료비" localSheetId="10">#REF!</definedName>
    <definedName name="보조기층소규모포설기계재료비">#REF!</definedName>
    <definedName name="보조기층소규모포설인력노무비" localSheetId="10">#REF!</definedName>
    <definedName name="보조기층소규모포설인력노무비">#REF!</definedName>
    <definedName name="보조기층운반경비" localSheetId="10">#REF!</definedName>
    <definedName name="보조기층운반경비" localSheetId="9">#REF!</definedName>
    <definedName name="보조기층운반경비" localSheetId="13">#REF!</definedName>
    <definedName name="보조기층운반경비" localSheetId="15">#REF!</definedName>
    <definedName name="보조기층운반경비" localSheetId="8">#REF!</definedName>
    <definedName name="보조기층운반경비">#REF!</definedName>
    <definedName name="보조기층운반계" localSheetId="10">#REF!</definedName>
    <definedName name="보조기층운반계" localSheetId="9">#REF!</definedName>
    <definedName name="보조기층운반계" localSheetId="13">#REF!</definedName>
    <definedName name="보조기층운반계" localSheetId="15">#REF!</definedName>
    <definedName name="보조기층운반계" localSheetId="8">#REF!</definedName>
    <definedName name="보조기층운반계">#REF!</definedName>
    <definedName name="보조기층운반노무비" localSheetId="10">#REF!</definedName>
    <definedName name="보조기층운반노무비" localSheetId="9">#REF!</definedName>
    <definedName name="보조기층운반노무비" localSheetId="13">#REF!</definedName>
    <definedName name="보조기층운반노무비" localSheetId="15">#REF!</definedName>
    <definedName name="보조기층운반노무비" localSheetId="8">#REF!</definedName>
    <definedName name="보조기층운반노무비">#REF!</definedName>
    <definedName name="보조기층운반재료비" localSheetId="10">#REF!</definedName>
    <definedName name="보조기층운반재료비" localSheetId="9">#REF!</definedName>
    <definedName name="보조기층운반재료비" localSheetId="13">#REF!</definedName>
    <definedName name="보조기층운반재료비" localSheetId="15">#REF!</definedName>
    <definedName name="보조기층운반재료비" localSheetId="8">#REF!</definedName>
    <definedName name="보조기층운반재료비">#REF!</definedName>
    <definedName name="보조기층인력경비" localSheetId="10">#REF!</definedName>
    <definedName name="보조기층인력경비" localSheetId="9">#REF!</definedName>
    <definedName name="보조기층인력경비" localSheetId="13">#REF!</definedName>
    <definedName name="보조기층인력경비" localSheetId="15">#REF!</definedName>
    <definedName name="보조기층인력경비" localSheetId="8">#REF!</definedName>
    <definedName name="보조기층인력경비">#REF!</definedName>
    <definedName name="보조기층인력계" localSheetId="10">#REF!</definedName>
    <definedName name="보조기층인력계" localSheetId="9">#REF!</definedName>
    <definedName name="보조기층인력계" localSheetId="13">#REF!</definedName>
    <definedName name="보조기층인력계" localSheetId="15">#REF!</definedName>
    <definedName name="보조기층인력계" localSheetId="8">#REF!</definedName>
    <definedName name="보조기층인력계">#REF!</definedName>
    <definedName name="보조기층인력노무비" localSheetId="10">#REF!</definedName>
    <definedName name="보조기층인력노무비" localSheetId="9">#REF!</definedName>
    <definedName name="보조기층인력노무비" localSheetId="13">#REF!</definedName>
    <definedName name="보조기층인력노무비" localSheetId="15">#REF!</definedName>
    <definedName name="보조기층인력노무비" localSheetId="8">#REF!</definedName>
    <definedName name="보조기층인력노무비">#REF!</definedName>
    <definedName name="보조기층인력부설경비" localSheetId="10">#REF!</definedName>
    <definedName name="보조기층인력부설경비" localSheetId="9">#REF!</definedName>
    <definedName name="보조기층인력부설경비" localSheetId="13">#REF!</definedName>
    <definedName name="보조기층인력부설경비" localSheetId="15">#REF!</definedName>
    <definedName name="보조기층인력부설경비" localSheetId="8">#REF!</definedName>
    <definedName name="보조기층인력부설경비">#REF!</definedName>
    <definedName name="보조기층인력부설계" localSheetId="10">#REF!</definedName>
    <definedName name="보조기층인력부설계" localSheetId="9">#REF!</definedName>
    <definedName name="보조기층인력부설계" localSheetId="13">#REF!</definedName>
    <definedName name="보조기층인력부설계" localSheetId="15">#REF!</definedName>
    <definedName name="보조기층인력부설계" localSheetId="8">#REF!</definedName>
    <definedName name="보조기층인력부설계">#REF!</definedName>
    <definedName name="보조기층인력부설노무비" localSheetId="10">#REF!</definedName>
    <definedName name="보조기층인력부설노무비" localSheetId="9">#REF!</definedName>
    <definedName name="보조기층인력부설노무비" localSheetId="13">#REF!</definedName>
    <definedName name="보조기층인력부설노무비" localSheetId="15">#REF!</definedName>
    <definedName name="보조기층인력부설노무비" localSheetId="8">#REF!</definedName>
    <definedName name="보조기층인력부설노무비">#REF!</definedName>
    <definedName name="보조기층인력부설재료비" localSheetId="10">#REF!</definedName>
    <definedName name="보조기층인력부설재료비" localSheetId="9">#REF!</definedName>
    <definedName name="보조기층인력부설재료비" localSheetId="13">#REF!</definedName>
    <definedName name="보조기층인력부설재료비" localSheetId="15">#REF!</definedName>
    <definedName name="보조기층인력부설재료비" localSheetId="8">#REF!</definedName>
    <definedName name="보조기층인력부설재료비">#REF!</definedName>
    <definedName name="보조기층인력살수경비" localSheetId="10">#REF!</definedName>
    <definedName name="보조기층인력살수경비" localSheetId="9">#REF!</definedName>
    <definedName name="보조기층인력살수경비" localSheetId="13">#REF!</definedName>
    <definedName name="보조기층인력살수경비" localSheetId="15">#REF!</definedName>
    <definedName name="보조기층인력살수경비" localSheetId="8">#REF!</definedName>
    <definedName name="보조기층인력살수경비">#REF!</definedName>
    <definedName name="보조기층인력살수계" localSheetId="10">#REF!</definedName>
    <definedName name="보조기층인력살수계" localSheetId="9">#REF!</definedName>
    <definedName name="보조기층인력살수계" localSheetId="13">#REF!</definedName>
    <definedName name="보조기층인력살수계" localSheetId="15">#REF!</definedName>
    <definedName name="보조기층인력살수계" localSheetId="8">#REF!</definedName>
    <definedName name="보조기층인력살수계">#REF!</definedName>
    <definedName name="보조기층인력살수노무비" localSheetId="10">#REF!</definedName>
    <definedName name="보조기층인력살수노무비" localSheetId="9">#REF!</definedName>
    <definedName name="보조기층인력살수노무비" localSheetId="13">#REF!</definedName>
    <definedName name="보조기층인력살수노무비" localSheetId="15">#REF!</definedName>
    <definedName name="보조기층인력살수노무비" localSheetId="8">#REF!</definedName>
    <definedName name="보조기층인력살수노무비">#REF!</definedName>
    <definedName name="보조기층인력살수재료비" localSheetId="10">#REF!</definedName>
    <definedName name="보조기층인력살수재료비" localSheetId="9">#REF!</definedName>
    <definedName name="보조기층인력살수재료비" localSheetId="13">#REF!</definedName>
    <definedName name="보조기층인력살수재료비" localSheetId="15">#REF!</definedName>
    <definedName name="보조기층인력살수재료비" localSheetId="8">#REF!</definedName>
    <definedName name="보조기층인력살수재료비">#REF!</definedName>
    <definedName name="보조기층인력재료비" localSheetId="10">#REF!</definedName>
    <definedName name="보조기층인력재료비" localSheetId="9">#REF!</definedName>
    <definedName name="보조기층인력재료비" localSheetId="13">#REF!</definedName>
    <definedName name="보조기층인력재료비" localSheetId="15">#REF!</definedName>
    <definedName name="보조기층인력재료비" localSheetId="8">#REF!</definedName>
    <definedName name="보조기층인력재료비">#REF!</definedName>
    <definedName name="보조기층인력전압진동경비" localSheetId="10">#REF!</definedName>
    <definedName name="보조기층인력전압진동경비" localSheetId="9">#REF!</definedName>
    <definedName name="보조기층인력전압진동경비" localSheetId="13">#REF!</definedName>
    <definedName name="보조기층인력전압진동경비" localSheetId="15">#REF!</definedName>
    <definedName name="보조기층인력전압진동경비" localSheetId="8">#REF!</definedName>
    <definedName name="보조기층인력전압진동경비">#REF!</definedName>
    <definedName name="보조기층인력전압진동계" localSheetId="10">#REF!</definedName>
    <definedName name="보조기층인력전압진동계" localSheetId="9">#REF!</definedName>
    <definedName name="보조기층인력전압진동계" localSheetId="13">#REF!</definedName>
    <definedName name="보조기층인력전압진동계" localSheetId="15">#REF!</definedName>
    <definedName name="보조기층인력전압진동계" localSheetId="8">#REF!</definedName>
    <definedName name="보조기층인력전압진동계">#REF!</definedName>
    <definedName name="보조기층인력전압진동노무비" localSheetId="10">#REF!</definedName>
    <definedName name="보조기층인력전압진동노무비" localSheetId="9">#REF!</definedName>
    <definedName name="보조기층인력전압진동노무비" localSheetId="13">#REF!</definedName>
    <definedName name="보조기층인력전압진동노무비" localSheetId="15">#REF!</definedName>
    <definedName name="보조기층인력전압진동노무비" localSheetId="8">#REF!</definedName>
    <definedName name="보조기층인력전압진동노무비">#REF!</definedName>
    <definedName name="보조기층인력전압진동재료비" localSheetId="10">#REF!</definedName>
    <definedName name="보조기층인력전압진동재료비" localSheetId="9">#REF!</definedName>
    <definedName name="보조기층인력전압진동재료비" localSheetId="13">#REF!</definedName>
    <definedName name="보조기층인력전압진동재료비" localSheetId="15">#REF!</definedName>
    <definedName name="보조기층인력전압진동재료비" localSheetId="8">#REF!</definedName>
    <definedName name="보조기층인력전압진동재료비">#REF!</definedName>
    <definedName name="보조기층인력전압타이어경비" localSheetId="10">#REF!</definedName>
    <definedName name="보조기층인력전압타이어경비" localSheetId="9">#REF!</definedName>
    <definedName name="보조기층인력전압타이어경비" localSheetId="13">#REF!</definedName>
    <definedName name="보조기층인력전압타이어경비" localSheetId="15">#REF!</definedName>
    <definedName name="보조기층인력전압타이어경비" localSheetId="8">#REF!</definedName>
    <definedName name="보조기층인력전압타이어경비">#REF!</definedName>
    <definedName name="보조기층인력전압타이어계" localSheetId="10">#REF!</definedName>
    <definedName name="보조기층인력전압타이어계" localSheetId="9">#REF!</definedName>
    <definedName name="보조기층인력전압타이어계" localSheetId="13">#REF!</definedName>
    <definedName name="보조기층인력전압타이어계" localSheetId="15">#REF!</definedName>
    <definedName name="보조기층인력전압타이어계" localSheetId="8">#REF!</definedName>
    <definedName name="보조기층인력전압타이어계">#REF!</definedName>
    <definedName name="보조기층인력전압타이어노무비" localSheetId="10">#REF!</definedName>
    <definedName name="보조기층인력전압타이어노무비" localSheetId="9">#REF!</definedName>
    <definedName name="보조기층인력전압타이어노무비" localSheetId="13">#REF!</definedName>
    <definedName name="보조기층인력전압타이어노무비" localSheetId="15">#REF!</definedName>
    <definedName name="보조기층인력전압타이어노무비" localSheetId="8">#REF!</definedName>
    <definedName name="보조기층인력전압타이어노무비">#REF!</definedName>
    <definedName name="보조기층인력전압타이어재료비" localSheetId="10">#REF!</definedName>
    <definedName name="보조기층인력전압타이어재료비" localSheetId="9">#REF!</definedName>
    <definedName name="보조기층인력전압타이어재료비" localSheetId="13">#REF!</definedName>
    <definedName name="보조기층인력전압타이어재료비" localSheetId="15">#REF!</definedName>
    <definedName name="보조기층인력전압타이어재료비" localSheetId="8">#REF!</definedName>
    <definedName name="보조기층인력전압타이어재료비">#REF!</definedName>
    <definedName name="보조기층포설10살수노무비">[58]단가산출1!$AP$595</definedName>
    <definedName name="보조기층포설10인력노무비">[58]단가산출1!$AP$585</definedName>
    <definedName name="보조기층포설10전압진동4.4경비">[58]단가산출1!$AR$592</definedName>
    <definedName name="보조기층포설10전압진동4.4노무비">[58]단가산출1!$AP$590</definedName>
    <definedName name="보조기층포설10전압진동4.4재료비">[58]단가산출1!$AQ$591</definedName>
    <definedName name="보조기층포설굴삭기0.4기계경비">[58]단가산출1!$AR$541</definedName>
    <definedName name="보조기층포설굴삭기0.4기계노무비">[58]단가산출1!$AP$539</definedName>
    <definedName name="보조기층포설굴삭기0.4기계재료비">[58]단가산출1!$AQ$540</definedName>
    <definedName name="보조기층포설굴삭기0.4살수노무비">[58]단가산출1!$AP$559</definedName>
    <definedName name="보조기층포설굴삭기0.4인력노무비계">[58]단가산출1!$AO$544</definedName>
    <definedName name="보조기층포설굴삭기0.4전압진동4.4경비">[58]단가산출1!$AR$552</definedName>
    <definedName name="보조기층포설굴삭기0.4전압진동4.4노무비">[58]단가산출1!$AP$550</definedName>
    <definedName name="보조기층포설굴삭기0.4전압진동4.4재료비">[58]단가산출1!$AQ$551</definedName>
    <definedName name="보통">37483</definedName>
    <definedName name="보통인부" localSheetId="10">'[41]단가 및 재료비'!$AA$91</definedName>
    <definedName name="보통인부" localSheetId="9">'[41]단가 및 재료비'!$AA$91</definedName>
    <definedName name="보통인부" localSheetId="13">'[41]단가 및 재료비'!$AA$91</definedName>
    <definedName name="보통인부" localSheetId="15">'[41]단가 및 재료비'!$AA$91</definedName>
    <definedName name="보통인부" localSheetId="8">'[41]단가 및 재료비'!$AA$91</definedName>
    <definedName name="보통인부">#REF!</definedName>
    <definedName name="보통인부B10">[39]식재인부!$C$24</definedName>
    <definedName name="보통인부B4이하">[39]식재인부!$C$18</definedName>
    <definedName name="보통인부B5">[39]식재인부!$C$19</definedName>
    <definedName name="보통인부B6">[39]식재인부!$C$20</definedName>
    <definedName name="보통인부B8">[39]식재인부!$C$22</definedName>
    <definedName name="보통인부R10">[39]식재인부!$C$54</definedName>
    <definedName name="보통인부R12">[39]식재인부!$C$56</definedName>
    <definedName name="보통인부R15">[39]식재인부!$C$59</definedName>
    <definedName name="보통인부R4이하">[39]식재인부!$C$48</definedName>
    <definedName name="보통인부R5">[39]식재인부!$C$49</definedName>
    <definedName name="보통인부R6">[39]식재인부!$C$50</definedName>
    <definedName name="보통인부R7">[39]식재인부!$C$51</definedName>
    <definedName name="보통인부R8">[39]식재인부!$C$52</definedName>
    <definedName name="보호막">#REF!</definedName>
    <definedName name="보호몰탈1">#REF!</definedName>
    <definedName name="보호몰탈2">#REF!</definedName>
    <definedName name="보호몰탈3">#REF!</definedName>
    <definedName name="복사" localSheetId="10" hidden="1">{#N/A,#N/A,FALSE,"전열산출서"}</definedName>
    <definedName name="복사" localSheetId="9" hidden="1">{#N/A,#N/A,FALSE,"전열산출서"}</definedName>
    <definedName name="복사" localSheetId="13" hidden="1">{#N/A,#N/A,FALSE,"전열산출서"}</definedName>
    <definedName name="복사" localSheetId="8" hidden="1">{#N/A,#N/A,FALSE,"전열산출서"}</definedName>
    <definedName name="복사" hidden="1">{#N/A,#N/A,FALSE,"전열산출서"}</definedName>
    <definedName name="복월13노">#REF!</definedName>
    <definedName name="복월13재">#REF!</definedName>
    <definedName name="복월20노">#REF!</definedName>
    <definedName name="복월20재">#REF!</definedName>
    <definedName name="복월25노">#REF!</definedName>
    <definedName name="복월25재">#REF!</definedName>
    <definedName name="복월30노">#REF!</definedName>
    <definedName name="복월30재">#REF!</definedName>
    <definedName name="복월40노">#REF!</definedName>
    <definedName name="복월40재">#REF!</definedName>
    <definedName name="복월50노">#REF!</definedName>
    <definedName name="복월50재">#REF!</definedName>
    <definedName name="복월60노">#REF!</definedName>
    <definedName name="복월60재">#REF!</definedName>
    <definedName name="복토">#REF!</definedName>
    <definedName name="복합비료">'[38]자재단가조사표-수목'!$K$17</definedName>
    <definedName name="부가가치세" localSheetId="10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단수천공50">#REF!</definedName>
    <definedName name="부단수천공경100">#REF!</definedName>
    <definedName name="부단수천공경150">#REF!</definedName>
    <definedName name="부단수천공경200">#REF!</definedName>
    <definedName name="부단수천공경50">#REF!</definedName>
    <definedName name="부단수천공노100">#REF!</definedName>
    <definedName name="부단수천공노150">#REF!</definedName>
    <definedName name="부단수천공노200">#REF!</definedName>
    <definedName name="부단수천공노50">#REF!</definedName>
    <definedName name="부단수천공노80">#REF!</definedName>
    <definedName name="부단수천공재80">#REF!</definedName>
    <definedName name="부대공A1078">#REF!</definedName>
    <definedName name="부연터널A1217">#REF!</definedName>
    <definedName name="부연터널A1221">#REF!</definedName>
    <definedName name="부직포">'[38]자재단가조사표-수목'!$K$11</definedName>
    <definedName name="분담13">#REF!</definedName>
    <definedName name="분담20">#REF!</definedName>
    <definedName name="분담25">#REF!</definedName>
    <definedName name="불도우저">#REF!</definedName>
    <definedName name="불도우저_무한궤도_19TON">#REF!</definedName>
    <definedName name="불도우저19토사경비" localSheetId="10">[37]중기사용료산출근거!$G$875</definedName>
    <definedName name="불도우저19토사경비" localSheetId="9">[37]중기사용료산출근거!$G$875</definedName>
    <definedName name="불도우저19토사경비" localSheetId="13">[37]중기사용료산출근거!$G$875</definedName>
    <definedName name="불도우저19토사경비" localSheetId="15">[37]중기사용료산출근거!$G$875</definedName>
    <definedName name="불도우저19토사경비" localSheetId="8">[37]중기사용료산출근거!$G$875</definedName>
    <definedName name="불도우저19토사경비">#REF!</definedName>
    <definedName name="불도우저19토사계" localSheetId="10">[37]중기사용료산출근거!$G$884</definedName>
    <definedName name="불도우저19토사계" localSheetId="9">[37]중기사용료산출근거!$G$884</definedName>
    <definedName name="불도우저19토사계" localSheetId="13">[37]중기사용료산출근거!$G$884</definedName>
    <definedName name="불도우저19토사계" localSheetId="15">[37]중기사용료산출근거!$G$884</definedName>
    <definedName name="불도우저19토사계" localSheetId="8">[37]중기사용료산출근거!$G$884</definedName>
    <definedName name="불도우저19토사계">#REF!</definedName>
    <definedName name="불도우저19토사노무비" localSheetId="10">[37]중기사용료산출근거!$G$879</definedName>
    <definedName name="불도우저19토사노무비" localSheetId="9">[37]중기사용료산출근거!$G$879</definedName>
    <definedName name="불도우저19토사노무비" localSheetId="13">[37]중기사용료산출근거!$G$879</definedName>
    <definedName name="불도우저19토사노무비" localSheetId="15">[37]중기사용료산출근거!$G$879</definedName>
    <definedName name="불도우저19토사노무비" localSheetId="8">[37]중기사용료산출근거!$G$879</definedName>
    <definedName name="불도우저19토사노무비">#REF!</definedName>
    <definedName name="불도우저19토사재료비" localSheetId="10">[37]중기사용료산출근거!$G$883</definedName>
    <definedName name="불도우저19토사재료비" localSheetId="9">[37]중기사용료산출근거!$G$883</definedName>
    <definedName name="불도우저19토사재료비" localSheetId="13">[37]중기사용료산출근거!$G$883</definedName>
    <definedName name="불도우저19토사재료비" localSheetId="15">[37]중기사용료산출근거!$G$883</definedName>
    <definedName name="불도우저19토사재료비" localSheetId="8">[37]중기사용료산출근거!$G$883</definedName>
    <definedName name="불도우저19토사재료비">#REF!</definedName>
    <definedName name="불도우저32토사경비" localSheetId="10">[37]중기사용료산출근거!$G$890</definedName>
    <definedName name="불도우저32토사경비" localSheetId="9">[37]중기사용료산출근거!$G$890</definedName>
    <definedName name="불도우저32토사경비" localSheetId="13">[37]중기사용료산출근거!$G$890</definedName>
    <definedName name="불도우저32토사경비" localSheetId="15">[37]중기사용료산출근거!$G$890</definedName>
    <definedName name="불도우저32토사경비" localSheetId="8">[37]중기사용료산출근거!$G$890</definedName>
    <definedName name="불도우저32토사경비">#REF!</definedName>
    <definedName name="불도우저32토사계" localSheetId="10">[37]중기사용료산출근거!$G$899</definedName>
    <definedName name="불도우저32토사계" localSheetId="9">[37]중기사용료산출근거!$G$899</definedName>
    <definedName name="불도우저32토사계" localSheetId="13">[37]중기사용료산출근거!$G$899</definedName>
    <definedName name="불도우저32토사계" localSheetId="15">[37]중기사용료산출근거!$G$899</definedName>
    <definedName name="불도우저32토사계" localSheetId="8">[37]중기사용료산출근거!$G$899</definedName>
    <definedName name="불도우저32토사계">#REF!</definedName>
    <definedName name="불도우저32토사노무비" localSheetId="10">[37]중기사용료산출근거!$G$894</definedName>
    <definedName name="불도우저32토사노무비" localSheetId="9">[37]중기사용료산출근거!$G$894</definedName>
    <definedName name="불도우저32토사노무비" localSheetId="13">[37]중기사용료산출근거!$G$894</definedName>
    <definedName name="불도우저32토사노무비" localSheetId="15">[37]중기사용료산출근거!$G$894</definedName>
    <definedName name="불도우저32토사노무비" localSheetId="8">[37]중기사용료산출근거!$G$894</definedName>
    <definedName name="불도우저32토사노무비">#REF!</definedName>
    <definedName name="불도우저32토사재료비" localSheetId="10">[37]중기사용료산출근거!$G$898</definedName>
    <definedName name="불도우저32토사재료비" localSheetId="9">[37]중기사용료산출근거!$G$898</definedName>
    <definedName name="불도우저32토사재료비" localSheetId="13">[37]중기사용료산출근거!$G$898</definedName>
    <definedName name="불도우저32토사재료비" localSheetId="15">[37]중기사용료산출근거!$G$898</definedName>
    <definedName name="불도우저32토사재료비" localSheetId="8">[37]중기사용료산출근거!$G$898</definedName>
    <definedName name="불도우저32토사재료비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래킷">#REF!</definedName>
    <definedName name="블레이드">#REF!</definedName>
    <definedName name="블록H">#REF!</definedName>
    <definedName name="블록V">#REF!</definedName>
    <definedName name="비___계___공">#REF!</definedName>
    <definedName name="비계" localSheetId="10">[11]맨홀수량산출!#REF!</definedName>
    <definedName name="비계">[11]맨홀수량산출!#REF!</definedName>
    <definedName name="비계1">#REF!</definedName>
    <definedName name="비계2">#REF!</definedName>
    <definedName name="비계공" localSheetId="10">'[79]단가 및 재료비'!$AA$60</definedName>
    <definedName name="비계공" localSheetId="9">'[79]단가 및 재료비'!$AA$60</definedName>
    <definedName name="비계공" localSheetId="13">'[79]단가 및 재료비'!$AA$60</definedName>
    <definedName name="비계공" localSheetId="15">'[79]단가 및 재료비'!$AA$60</definedName>
    <definedName name="비계공" localSheetId="8">'[79]단가 및 재료비'!$AA$60</definedName>
    <definedName name="비계공">#REF!</definedName>
    <definedName name="비계목">#REF!</definedName>
    <definedName name="비닐">#REF!</definedName>
    <definedName name="비목1">#REF!</definedName>
    <definedName name="비목2">#REF!</definedName>
    <definedName name="비목3">#REF!</definedName>
    <definedName name="비목4">#REF!</definedName>
    <definedName name="비비추" localSheetId="10">#REF!</definedName>
    <definedName name="비비추">#REF!</definedName>
    <definedName name="비트" localSheetId="10">'[79]단가 및 재료비'!$S$221</definedName>
    <definedName name="비트" localSheetId="9">'[79]단가 및 재료비'!$S$221</definedName>
    <definedName name="비트" localSheetId="13">'[79]단가 및 재료비'!$S$221</definedName>
    <definedName name="비트" localSheetId="15">'[79]단가 및 재료비'!$S$221</definedName>
    <definedName name="비트" localSheetId="8">'[79]단가 및 재료비'!$S$221</definedName>
    <definedName name="비트">#REF!</definedName>
    <definedName name="비트200">#REF!</definedName>
    <definedName name="비트250">#REF!</definedName>
    <definedName name="비트300">#REF!</definedName>
    <definedName name="빔간격" localSheetId="10">#REF!</definedName>
    <definedName name="빔간격">#REF!</definedName>
    <definedName name="빔높이" localSheetId="10">#REF!</definedName>
    <definedName name="빔높이">#REF!</definedName>
    <definedName name="ㅅ">'[34]단가 및 재료비'!$U$38</definedName>
    <definedName name="ㅅㅅㅅ">[34]단가산출1!$AQ$34</definedName>
    <definedName name="ㅅㅅㅅㅅㅅㅅ">[34]단가산출1!$AP$33</definedName>
    <definedName name="ㅅㅅㅅㅅㅅㅅㅅㅅㅅ">[34]단가산출1!$AR$35</definedName>
    <definedName name="ㅅㅅㅅㅅㅅㅅㅅㅅㅅㅅㅅㅅㅅ">[34]단가산출1!$AP$44</definedName>
    <definedName name="ㅅㅅㅅㅅㅅㅅㅅㅅㅅㅅㅅㅅㅅㅅㅅ">[34]단가산출1!$AQ$45</definedName>
    <definedName name="ㅅㅅㅅㅅㅅㅅㅅㅅㅅㅅㅅㅅㅅㅅㅅㅅㅅㅅ">[34]단가산출1!$AR$46</definedName>
    <definedName name="ㅅㅇ퓽ㅍ">[34]단가산출1!$AR$407</definedName>
    <definedName name="사">#REF!</definedName>
    <definedName name="사각정자" localSheetId="10">[68]시설물기초!#REF!</definedName>
    <definedName name="사각정자">[68]시설물기초!#REF!</definedName>
    <definedName name="사공_배포함" localSheetId="10">[46]노임단가!#REF!</definedName>
    <definedName name="사공_배포함">[46]노임단가!#REF!</definedName>
    <definedName name="사다리">#REF!</definedName>
    <definedName name="사랑">'[47]단가(자재)'!$D$4:$O$55</definedName>
    <definedName name="사이지">#REF!</definedName>
    <definedName name="사인일위">#REF!</definedName>
    <definedName name="사질토">'[38]자재단가조사표-수목'!$K$12</definedName>
    <definedName name="산근">#REF!</definedName>
    <definedName name="산벚B8">#REF!</definedName>
    <definedName name="산벚B8경">#REF!</definedName>
    <definedName name="산벚B8노">#REF!</definedName>
    <definedName name="산벚B8재">#REF!</definedName>
    <definedName name="산소">#REF!</definedName>
    <definedName name="산재" localSheetId="10">#REF!</definedName>
    <definedName name="산재">#REF!</definedName>
    <definedName name="산재보험료" localSheetId="10">#REF!</definedName>
    <definedName name="산재보험료">#REF!</definedName>
    <definedName name="산재보험료요율">#REF!</definedName>
    <definedName name="산재보험료요율_변경">#REF!</definedName>
    <definedName name="산철쭉" localSheetId="10">#REF!</definedName>
    <definedName name="산철쭉">#REF!</definedName>
    <definedName name="산출" localSheetId="10">BlankMacro1</definedName>
    <definedName name="산출">BlankMacro1</definedName>
    <definedName name="산출근거">#REF!</definedName>
    <definedName name="산출근거1" localSheetId="10">#REF!</definedName>
    <definedName name="산출근거1">#REF!</definedName>
    <definedName name="살수5500경비" localSheetId="10">#REF!</definedName>
    <definedName name="살수5500경비">#REF!</definedName>
    <definedName name="살수5500노무비" localSheetId="10">#REF!</definedName>
    <definedName name="살수5500노무비">#REF!</definedName>
    <definedName name="살수5500재료비" localSheetId="10">#REF!</definedName>
    <definedName name="살수5500재료비">#REF!</definedName>
    <definedName name="삼.관리및편익시설물공" localSheetId="10">[35]공구원가계산!#REF!</definedName>
    <definedName name="삼.관리및편익시설물공">[35]공구원가계산!#REF!</definedName>
    <definedName name="삼발대형">'[38]자재단가조사표-수목'!$K$85</definedName>
    <definedName name="삼발이대형">#REF!</definedName>
    <definedName name="삼발이소형">#REF!</definedName>
    <definedName name="상" localSheetId="10">'[67]토사(PE)'!#REF!</definedName>
    <definedName name="상">'[67]토사(PE)'!#REF!</definedName>
    <definedName name="상급원자력기술자">#REF!</definedName>
    <definedName name="상변">#REF!</definedName>
    <definedName name="상부" localSheetId="10">'[53]토사(PE)'!#REF!</definedName>
    <definedName name="상부">'[53]토사(PE)'!#REF!</definedName>
    <definedName name="상부슬라브">#REF!</definedName>
    <definedName name="상온백색">#REF!</definedName>
    <definedName name="상온황색">#REF!</definedName>
    <definedName name="상진이">#REF!</definedName>
    <definedName name="상차비" localSheetId="10">#REF!</definedName>
    <definedName name="상차비">#REF!</definedName>
    <definedName name="색소">'[38]자재단가조사표-수목'!$K$16</definedName>
    <definedName name="색인">#REF!</definedName>
    <definedName name="샷시공">#REF!</definedName>
    <definedName name="석__조_각_공">#REF!</definedName>
    <definedName name="석공">#REF!</definedName>
    <definedName name="선________부">#REF!</definedName>
    <definedName name="선___반___공" localSheetId="10">[46]노임단가!#REF!</definedName>
    <definedName name="선___반___공">[46]노임단가!#REF!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비기초일위">#REF!</definedName>
    <definedName name="설비집계" localSheetId="10">#REF!</definedName>
    <definedName name="설비집계">#REF!</definedName>
    <definedName name="섬잣H1.5">#REF!</definedName>
    <definedName name="섬잣H1.5경" localSheetId="10">#REF!</definedName>
    <definedName name="섬잣H1.5경">#REF!</definedName>
    <definedName name="섬잣H1.5노" localSheetId="10">#REF!</definedName>
    <definedName name="섬잣H1.5노">#REF!</definedName>
    <definedName name="섬잣H1.5재" localSheetId="10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 localSheetId="10">'[38]자재단가조사표-수목'!#REF!</definedName>
    <definedName name="섬잣나무">'[38]자재단가조사표-수목'!#REF!</definedName>
    <definedName name="성일">[63]DATE!$D$24:$D$85</definedName>
    <definedName name="성토다짐진동2.5경비">[61]단가산출2!$AR$1045</definedName>
    <definedName name="성토다짐진동2.5노무비">[61]단가산출2!$AP$1043</definedName>
    <definedName name="성토다짐진동2.5재료비">[61]단가산출2!$AQ$1044</definedName>
    <definedName name="세퍼레이터">#REF!</definedName>
    <definedName name="섹스">'[47]단가(노임)'!$B$3:$I$28</definedName>
    <definedName name="셧터공" localSheetId="10">[46]노임단가!#REF!</definedName>
    <definedName name="셧터공">[46]노임단가!#REF!</definedName>
    <definedName name="소" localSheetId="10">'[33]토사(PE)'!#REF!</definedName>
    <definedName name="소">'[33]토사(PE)'!#REF!</definedName>
    <definedName name="소개소">#REF!</definedName>
    <definedName name="소계" localSheetId="10">#REF!</definedName>
    <definedName name="소계">#REF!</definedName>
    <definedName name="소관경">#REF!</definedName>
    <definedName name="소나무" localSheetId="10">#REF!</definedName>
    <definedName name="소나무">#REF!</definedName>
    <definedName name="소나무H3.5경" localSheetId="10">#REF!</definedName>
    <definedName name="소나무H3.5경">#REF!</definedName>
    <definedName name="소나무H3.5노" localSheetId="10">#REF!</definedName>
    <definedName name="소나무H3.5노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운반50경운기토사경비" localSheetId="10">#REF!</definedName>
    <definedName name="소운반50경운기토사경비">#REF!</definedName>
    <definedName name="소운반50경운기토사노무비" localSheetId="10">#REF!</definedName>
    <definedName name="소운반50경운기토사노무비">#REF!</definedName>
    <definedName name="소운반50경운기토사재료비" localSheetId="10">#REF!</definedName>
    <definedName name="소운반50경운기토사재료비">#REF!</definedName>
    <definedName name="소운반레미콘50경운기경비">[58]단가산출1!$AR$1407</definedName>
    <definedName name="소운반레미콘50경운기노무비">[58]단가산출1!$AP$1405</definedName>
    <definedName name="소운반레미콘50경운기재료비">[58]단가산출1!$AQ$1406</definedName>
    <definedName name="소운반레미콘50적재적하비">[58]단가산출1!$AP$1410</definedName>
    <definedName name="소일위대가1">#REF!</definedName>
    <definedName name="소켓무게">[17]DATE!$G$24:$G$79</definedName>
    <definedName name="소콘경" localSheetId="10">[45]관급자재대!#REF!</definedName>
    <definedName name="소콘경">[45]관급자재대!#REF!</definedName>
    <definedName name="소콘노" localSheetId="10">[45]관급자재대!#REF!</definedName>
    <definedName name="소콘노">[45]관급자재대!#REF!</definedName>
    <definedName name="소콘재" localSheetId="10">[45]관급자재대!#REF!</definedName>
    <definedName name="소콘재">[45]관급자재대!#REF!</definedName>
    <definedName name="소형경">#REF!</definedName>
    <definedName name="소형노">#REF!</definedName>
    <definedName name="소형브레이카15.9경비" localSheetId="10">[37]중기사용료산출근거!$G$905</definedName>
    <definedName name="소형브레이카15.9경비" localSheetId="9">[37]중기사용료산출근거!$G$905</definedName>
    <definedName name="소형브레이카15.9경비" localSheetId="13">[37]중기사용료산출근거!$G$905</definedName>
    <definedName name="소형브레이카15.9경비" localSheetId="15">[37]중기사용료산출근거!$G$905</definedName>
    <definedName name="소형브레이카15.9경비" localSheetId="8">[37]중기사용료산출근거!$G$905</definedName>
    <definedName name="소형브레이카15.9경비">#REF!</definedName>
    <definedName name="소형브레이카15.9계" localSheetId="10">[37]중기사용료산출근거!$G$914</definedName>
    <definedName name="소형브레이카15.9계" localSheetId="9">[37]중기사용료산출근거!$G$914</definedName>
    <definedName name="소형브레이카15.9계" localSheetId="13">[37]중기사용료산출근거!$G$914</definedName>
    <definedName name="소형브레이카15.9계" localSheetId="15">[37]중기사용료산출근거!$G$914</definedName>
    <definedName name="소형브레이카15.9계" localSheetId="8">[37]중기사용료산출근거!$G$914</definedName>
    <definedName name="소형브레이카15.9계">#REF!</definedName>
    <definedName name="소형브레이카15.9노무비" localSheetId="10">[37]중기사용료산출근거!$G$909</definedName>
    <definedName name="소형브레이카15.9노무비" localSheetId="9">[37]중기사용료산출근거!$G$909</definedName>
    <definedName name="소형브레이카15.9노무비" localSheetId="13">[37]중기사용료산출근거!$G$909</definedName>
    <definedName name="소형브레이카15.9노무비" localSheetId="15">[37]중기사용료산출근거!$G$909</definedName>
    <definedName name="소형브레이카15.9노무비" localSheetId="8">[37]중기사용료산출근거!$G$909</definedName>
    <definedName name="소형브레이카15.9노무비">#REF!</definedName>
    <definedName name="소형브레이카15.9재료비" localSheetId="10">[37]중기사용료산출근거!$G$913</definedName>
    <definedName name="소형브레이카15.9재료비" localSheetId="9">[37]중기사용료산출근거!$G$913</definedName>
    <definedName name="소형브레이카15.9재료비" localSheetId="13">[37]중기사용료산출근거!$G$913</definedName>
    <definedName name="소형브레이카15.9재료비" localSheetId="15">[37]중기사용료산출근거!$G$913</definedName>
    <definedName name="소형브레이카15.9재료비" localSheetId="8">[37]중기사용료산출근거!$G$913</definedName>
    <definedName name="소형브레이카15.9재료비">#REF!</definedName>
    <definedName name="소형브레이카25경비" localSheetId="10">[37]중기사용료산출근거!$G$920</definedName>
    <definedName name="소형브레이카25경비" localSheetId="9">[37]중기사용료산출근거!$G$920</definedName>
    <definedName name="소형브레이카25경비" localSheetId="13">[37]중기사용료산출근거!$G$920</definedName>
    <definedName name="소형브레이카25경비" localSheetId="15">[37]중기사용료산출근거!$G$920</definedName>
    <definedName name="소형브레이카25경비" localSheetId="8">[37]중기사용료산출근거!$G$920</definedName>
    <definedName name="소형브레이카25경비">#REF!</definedName>
    <definedName name="소형브레이카25계" localSheetId="10">[37]중기사용료산출근거!$G$929</definedName>
    <definedName name="소형브레이카25계" localSheetId="9">[37]중기사용료산출근거!$G$929</definedName>
    <definedName name="소형브레이카25계" localSheetId="13">[37]중기사용료산출근거!$G$929</definedName>
    <definedName name="소형브레이카25계" localSheetId="15">[37]중기사용료산출근거!$G$929</definedName>
    <definedName name="소형브레이카25계" localSheetId="8">[37]중기사용료산출근거!$G$929</definedName>
    <definedName name="소형브레이카25계">#REF!</definedName>
    <definedName name="소형브레이카25노무비" localSheetId="10">[37]중기사용료산출근거!$G$924</definedName>
    <definedName name="소형브레이카25노무비" localSheetId="9">[37]중기사용료산출근거!$G$924</definedName>
    <definedName name="소형브레이카25노무비" localSheetId="13">[37]중기사용료산출근거!$G$924</definedName>
    <definedName name="소형브레이카25노무비" localSheetId="15">[37]중기사용료산출근거!$G$924</definedName>
    <definedName name="소형브레이카25노무비" localSheetId="8">[37]중기사용료산출근거!$G$924</definedName>
    <definedName name="소형브레이카25노무비">#REF!</definedName>
    <definedName name="소형브레이카25재료비" localSheetId="10">[37]중기사용료산출근거!$G$928</definedName>
    <definedName name="소형브레이카25재료비" localSheetId="9">[37]중기사용료산출근거!$G$928</definedName>
    <definedName name="소형브레이카25재료비" localSheetId="13">[37]중기사용료산출근거!$G$928</definedName>
    <definedName name="소형브레이카25재료비" localSheetId="15">[37]중기사용료산출근거!$G$928</definedName>
    <definedName name="소형브레이카25재료비" localSheetId="8">[37]중기사용료산출근거!$G$928</definedName>
    <definedName name="소형브레이카25재료비">#REF!</definedName>
    <definedName name="소형브레이카36경비" localSheetId="10">[37]중기사용료산출근거!$G$935</definedName>
    <definedName name="소형브레이카36경비" localSheetId="9">[37]중기사용료산출근거!$G$935</definedName>
    <definedName name="소형브레이카36경비" localSheetId="13">[37]중기사용료산출근거!$G$935</definedName>
    <definedName name="소형브레이카36경비" localSheetId="15">[37]중기사용료산출근거!$G$935</definedName>
    <definedName name="소형브레이카36경비" localSheetId="8">[37]중기사용료산출근거!$G$935</definedName>
    <definedName name="소형브레이카36경비">#REF!</definedName>
    <definedName name="소형브레이카36계" localSheetId="10">[37]중기사용료산출근거!$G$944</definedName>
    <definedName name="소형브레이카36계" localSheetId="9">[37]중기사용료산출근거!$G$944</definedName>
    <definedName name="소형브레이카36계" localSheetId="13">[37]중기사용료산출근거!$G$944</definedName>
    <definedName name="소형브레이카36계" localSheetId="15">[37]중기사용료산출근거!$G$944</definedName>
    <definedName name="소형브레이카36계" localSheetId="8">[37]중기사용료산출근거!$G$944</definedName>
    <definedName name="소형브레이카36계">#REF!</definedName>
    <definedName name="소형브레이카36노무비" localSheetId="10">[37]중기사용료산출근거!$G$939</definedName>
    <definedName name="소형브레이카36노무비" localSheetId="9">[37]중기사용료산출근거!$G$939</definedName>
    <definedName name="소형브레이카36노무비" localSheetId="13">[37]중기사용료산출근거!$G$939</definedName>
    <definedName name="소형브레이카36노무비" localSheetId="15">[37]중기사용료산출근거!$G$939</definedName>
    <definedName name="소형브레이카36노무비" localSheetId="8">[37]중기사용료산출근거!$G$939</definedName>
    <definedName name="소형브레이카36노무비">#REF!</definedName>
    <definedName name="소형브레이카36재료비" localSheetId="10">[37]중기사용료산출근거!$G$943</definedName>
    <definedName name="소형브레이카36재료비" localSheetId="9">[37]중기사용료산출근거!$G$943</definedName>
    <definedName name="소형브레이카36재료비" localSheetId="13">[37]중기사용료산출근거!$G$943</definedName>
    <definedName name="소형브레이카36재료비" localSheetId="15">[37]중기사용료산출근거!$G$943</definedName>
    <definedName name="소형브레이카36재료비" localSheetId="8">[37]중기사용료산출근거!$G$943</definedName>
    <definedName name="소형브레이카36재료비">#REF!</definedName>
    <definedName name="소형재">#REF!</definedName>
    <definedName name="송_전__전__공">#REF!</definedName>
    <definedName name="송전전공" localSheetId="10">#REF!</definedName>
    <definedName name="송전전공">#REF!</definedName>
    <definedName name="송전활선전공" localSheetId="10">#REF!</definedName>
    <definedName name="송전활선전공">#REF!</definedName>
    <definedName name="송정호">[54]토목공사일반!$J$158</definedName>
    <definedName name="쇄석">#REF!</definedName>
    <definedName name="수____종" localSheetId="10">#REF!</definedName>
    <definedName name="수____종">#REF!</definedName>
    <definedName name="수경단가">#REF!</definedName>
    <definedName name="수경단가1">#REF!</definedName>
    <definedName name="수경일위">#REF!</definedName>
    <definedName name="수량" localSheetId="10">#REF!</definedName>
    <definedName name="수량">#REF!</definedName>
    <definedName name="수량산출" localSheetId="10">BlankMacro1</definedName>
    <definedName name="수량산출">BlankMacro1</definedName>
    <definedName name="수량산출2" localSheetId="10">BlankMacro1</definedName>
    <definedName name="수량산출2">BlankMacro1</definedName>
    <definedName name="수량산출5" localSheetId="10">BlankMacro1</definedName>
    <definedName name="수량산출5">BlankMacro1</definedName>
    <definedName name="수목">#REF!</definedName>
    <definedName name="수목공통대가" localSheetId="10">#REF!</definedName>
    <definedName name="수목공통대가">#REF!</definedName>
    <definedName name="수목단가">#REF!</definedName>
    <definedName name="수목목록" localSheetId="10">[80]일위대가표!#REF!</definedName>
    <definedName name="수목목록">[80]일위대가표!#REF!</definedName>
    <definedName name="수목일위대가" localSheetId="10">#REF!</definedName>
    <definedName name="수목일위대가">#REF!</definedName>
    <definedName name="수성에폭시" localSheetId="10">#REF!</definedName>
    <definedName name="수성에폭시">#REF!</definedName>
    <definedName name="수수H2.5">'[38]자재단가조사표-수목'!$K$74</definedName>
    <definedName name="수수H2.5노">#REF!</definedName>
    <definedName name="수수H2.5재">#REF!</definedName>
    <definedName name="수수꽃다리" localSheetId="10">#REF!</definedName>
    <definedName name="수수꽃다리">#REF!</definedName>
    <definedName name="수수꽃다리H1.5">#REF!</definedName>
    <definedName name="수수꽃다리H1.5경" localSheetId="10">#REF!</definedName>
    <definedName name="수수꽃다리H1.5경">#REF!</definedName>
    <definedName name="수수꽃다리H1.5노" localSheetId="10">#REF!</definedName>
    <definedName name="수수꽃다리H1.5노">#REF!</definedName>
    <definedName name="수수꽃다리H1.5재" localSheetId="10">#REF!</definedName>
    <definedName name="수수꽃다리H1.5재">#REF!</definedName>
    <definedName name="수작업__반장" localSheetId="10">[46]노임단가!#REF!</definedName>
    <definedName name="수작업__반장">[46]노임단가!#REF!</definedName>
    <definedName name="수작업반장" localSheetId="10">'[79]단가 및 재료비'!$AA$87</definedName>
    <definedName name="수작업반장" localSheetId="9">'[79]단가 및 재료비'!$AA$87</definedName>
    <definedName name="수작업반장" localSheetId="13">'[79]단가 및 재료비'!$AA$87</definedName>
    <definedName name="수작업반장" localSheetId="15">'[79]단가 및 재료비'!$AA$87</definedName>
    <definedName name="수작업반장" localSheetId="8">'[79]단가 및 재료비'!$AA$87</definedName>
    <definedName name="수작업반장">#REF!</definedName>
    <definedName name="수중_토사" localSheetId="10">[81]일반수량총괄집계!#REF!</definedName>
    <definedName name="수중_토사">[81]일반수량총괄집계!#REF!</definedName>
    <definedName name="수직">#REF!</definedName>
    <definedName name="수크령새">'[38]자재단가조사표-수목'!$K$18</definedName>
    <definedName name="수평">#REF!</definedName>
    <definedName name="쉬트">#REF!</definedName>
    <definedName name="스크레이퍼자주식11.5경비" localSheetId="10">[37]중기사용료산출근거!$G$950</definedName>
    <definedName name="스크레이퍼자주식11.5경비" localSheetId="9">[37]중기사용료산출근거!$G$950</definedName>
    <definedName name="스크레이퍼자주식11.5경비" localSheetId="13">[37]중기사용료산출근거!$G$950</definedName>
    <definedName name="스크레이퍼자주식11.5경비" localSheetId="15">[37]중기사용료산출근거!$G$950</definedName>
    <definedName name="스크레이퍼자주식11.5경비" localSheetId="8">[37]중기사용료산출근거!$G$950</definedName>
    <definedName name="스크레이퍼자주식11.5경비">#REF!</definedName>
    <definedName name="스크레이퍼자주식11.5계" localSheetId="10">[37]중기사용료산출근거!$G$959</definedName>
    <definedName name="스크레이퍼자주식11.5계" localSheetId="9">[37]중기사용료산출근거!$G$959</definedName>
    <definedName name="스크레이퍼자주식11.5계" localSheetId="13">[37]중기사용료산출근거!$G$959</definedName>
    <definedName name="스크레이퍼자주식11.5계" localSheetId="15">[37]중기사용료산출근거!$G$959</definedName>
    <definedName name="스크레이퍼자주식11.5계" localSheetId="8">[37]중기사용료산출근거!$G$959</definedName>
    <definedName name="스크레이퍼자주식11.5계">#REF!</definedName>
    <definedName name="스크레이퍼자주식11.5노무비" localSheetId="10">[37]중기사용료산출근거!$G$954</definedName>
    <definedName name="스크레이퍼자주식11.5노무비" localSheetId="9">[37]중기사용료산출근거!$G$954</definedName>
    <definedName name="스크레이퍼자주식11.5노무비" localSheetId="13">[37]중기사용료산출근거!$G$954</definedName>
    <definedName name="스크레이퍼자주식11.5노무비" localSheetId="15">[37]중기사용료산출근거!$G$954</definedName>
    <definedName name="스크레이퍼자주식11.5노무비" localSheetId="8">[37]중기사용료산출근거!$G$954</definedName>
    <definedName name="스크레이퍼자주식11.5노무비">#REF!</definedName>
    <definedName name="스크레이퍼자주식11.5재료비" localSheetId="10">[37]중기사용료산출근거!$G$958</definedName>
    <definedName name="스크레이퍼자주식11.5재료비" localSheetId="9">[37]중기사용료산출근거!$G$958</definedName>
    <definedName name="스크레이퍼자주식11.5재료비" localSheetId="13">[37]중기사용료산출근거!$G$958</definedName>
    <definedName name="스크레이퍼자주식11.5재료비" localSheetId="15">[37]중기사용료산출근거!$G$958</definedName>
    <definedName name="스크레이퍼자주식11.5재료비" localSheetId="8">[37]중기사용료산출근거!$G$958</definedName>
    <definedName name="스크레이퍼자주식11.5재료비">#REF!</definedName>
    <definedName name="스크레이퍼자주식16.1경비" localSheetId="10">[37]중기사용료산출근거!$G$965</definedName>
    <definedName name="스크레이퍼자주식16.1경비" localSheetId="9">[37]중기사용료산출근거!$G$965</definedName>
    <definedName name="스크레이퍼자주식16.1경비" localSheetId="13">[37]중기사용료산출근거!$G$965</definedName>
    <definedName name="스크레이퍼자주식16.1경비" localSheetId="15">[37]중기사용료산출근거!$G$965</definedName>
    <definedName name="스크레이퍼자주식16.1경비" localSheetId="8">[37]중기사용료산출근거!$G$965</definedName>
    <definedName name="스크레이퍼자주식16.1경비">#REF!</definedName>
    <definedName name="스크레이퍼자주식16.1계" localSheetId="10">[37]중기사용료산출근거!$G$974</definedName>
    <definedName name="스크레이퍼자주식16.1계" localSheetId="9">[37]중기사용료산출근거!$G$974</definedName>
    <definedName name="스크레이퍼자주식16.1계" localSheetId="13">[37]중기사용료산출근거!$G$974</definedName>
    <definedName name="스크레이퍼자주식16.1계" localSheetId="15">[37]중기사용료산출근거!$G$974</definedName>
    <definedName name="스크레이퍼자주식16.1계" localSheetId="8">[37]중기사용료산출근거!$G$974</definedName>
    <definedName name="스크레이퍼자주식16.1계">#REF!</definedName>
    <definedName name="스크레이퍼자주식16.1노무비" localSheetId="10">[37]중기사용료산출근거!$G$969</definedName>
    <definedName name="스크레이퍼자주식16.1노무비" localSheetId="9">[37]중기사용료산출근거!$G$969</definedName>
    <definedName name="스크레이퍼자주식16.1노무비" localSheetId="13">[37]중기사용료산출근거!$G$969</definedName>
    <definedName name="스크레이퍼자주식16.1노무비" localSheetId="15">[37]중기사용료산출근거!$G$969</definedName>
    <definedName name="스크레이퍼자주식16.1노무비" localSheetId="8">[37]중기사용료산출근거!$G$969</definedName>
    <definedName name="스크레이퍼자주식16.1노무비">#REF!</definedName>
    <definedName name="스크레이퍼자주식16.1재료비" localSheetId="10">[37]중기사용료산출근거!$G$973</definedName>
    <definedName name="스크레이퍼자주식16.1재료비" localSheetId="9">[37]중기사용료산출근거!$G$973</definedName>
    <definedName name="스크레이퍼자주식16.1재료비" localSheetId="13">[37]중기사용료산출근거!$G$973</definedName>
    <definedName name="스크레이퍼자주식16.1재료비" localSheetId="15">[37]중기사용료산출근거!$G$973</definedName>
    <definedName name="스크레이퍼자주식16.1재료비" localSheetId="8">[37]중기사용료산출근거!$G$973</definedName>
    <definedName name="스크레이퍼자주식16.1재료비">#REF!</definedName>
    <definedName name="스크레이퍼자주식20.6경비" localSheetId="10">[37]중기사용료산출근거!$G$980</definedName>
    <definedName name="스크레이퍼자주식20.6경비" localSheetId="9">[37]중기사용료산출근거!$G$980</definedName>
    <definedName name="스크레이퍼자주식20.6경비" localSheetId="13">[37]중기사용료산출근거!$G$980</definedName>
    <definedName name="스크레이퍼자주식20.6경비" localSheetId="15">[37]중기사용료산출근거!$G$980</definedName>
    <definedName name="스크레이퍼자주식20.6경비" localSheetId="8">[37]중기사용료산출근거!$G$980</definedName>
    <definedName name="스크레이퍼자주식20.6경비">#REF!</definedName>
    <definedName name="스크레이퍼자주식20.6계" localSheetId="10">[37]중기사용료산출근거!$G$989</definedName>
    <definedName name="스크레이퍼자주식20.6계" localSheetId="9">[37]중기사용료산출근거!$G$989</definedName>
    <definedName name="스크레이퍼자주식20.6계" localSheetId="13">[37]중기사용료산출근거!$G$989</definedName>
    <definedName name="스크레이퍼자주식20.6계" localSheetId="15">[37]중기사용료산출근거!$G$989</definedName>
    <definedName name="스크레이퍼자주식20.6계" localSheetId="8">[37]중기사용료산출근거!$G$989</definedName>
    <definedName name="스크레이퍼자주식20.6계">#REF!</definedName>
    <definedName name="스크레이퍼자주식20.6노무비" localSheetId="10">[37]중기사용료산출근거!$G$984</definedName>
    <definedName name="스크레이퍼자주식20.6노무비" localSheetId="9">[37]중기사용료산출근거!$G$984</definedName>
    <definedName name="스크레이퍼자주식20.6노무비" localSheetId="13">[37]중기사용료산출근거!$G$984</definedName>
    <definedName name="스크레이퍼자주식20.6노무비" localSheetId="15">[37]중기사용료산출근거!$G$984</definedName>
    <definedName name="스크레이퍼자주식20.6노무비" localSheetId="8">[37]중기사용료산출근거!$G$984</definedName>
    <definedName name="스크레이퍼자주식20.6노무비">#REF!</definedName>
    <definedName name="스크레이퍼자주식20.6재료비" localSheetId="10">[37]중기사용료산출근거!$G$988</definedName>
    <definedName name="스크레이퍼자주식20.6재료비" localSheetId="9">[37]중기사용료산출근거!$G$988</definedName>
    <definedName name="스크레이퍼자주식20.6재료비" localSheetId="13">[37]중기사용료산출근거!$G$988</definedName>
    <definedName name="스크레이퍼자주식20.6재료비" localSheetId="15">[37]중기사용료산출근거!$G$988</definedName>
    <definedName name="스크레이퍼자주식20.6재료비" localSheetId="8">[37]중기사용료산출근거!$G$988</definedName>
    <definedName name="스크레이퍼자주식20.6재료비">#REF!</definedName>
    <definedName name="스텐레스관19.1" localSheetId="10">'[59]단가 및 재료비'!#REF!</definedName>
    <definedName name="스텐레스관19.1" localSheetId="9">'[59]단가 및 재료비'!#REF!</definedName>
    <definedName name="스텐레스관19.1" localSheetId="13">'[59]단가 및 재료비'!#REF!</definedName>
    <definedName name="스텐레스관19.1" localSheetId="15">'[59]단가 및 재료비'!#REF!</definedName>
    <definedName name="스텐레스관19.1" localSheetId="8">'[59]단가 및 재료비'!#REF!</definedName>
    <definedName name="스텐레스관19.1">#REF!</definedName>
    <definedName name="스텐레스관38.1" localSheetId="10">'[59]단가 및 재료비'!#REF!</definedName>
    <definedName name="스텐레스관38.1" localSheetId="9">'[59]단가 및 재료비'!#REF!</definedName>
    <definedName name="스텐레스관38.1" localSheetId="13">'[59]단가 및 재료비'!#REF!</definedName>
    <definedName name="스텐레스관38.1" localSheetId="15">'[59]단가 및 재료비'!#REF!</definedName>
    <definedName name="스텐레스관38.1" localSheetId="8">'[59]단가 및 재료비'!#REF!</definedName>
    <definedName name="스텐레스관38.1">#REF!</definedName>
    <definedName name="스텐레스관50.8">#REF!</definedName>
    <definedName name="스텐레스관76.3" localSheetId="10">'[59]단가 및 재료비'!#REF!</definedName>
    <definedName name="스텐레스관76.3" localSheetId="9">'[59]단가 및 재료비'!#REF!</definedName>
    <definedName name="스텐레스관76.3" localSheetId="13">'[59]단가 및 재료비'!#REF!</definedName>
    <definedName name="스텐레스관76.3" localSheetId="15">'[59]단가 및 재료비'!#REF!</definedName>
    <definedName name="스텐레스관76.3" localSheetId="8">'[59]단가 및 재료비'!#REF!</definedName>
    <definedName name="스텐레스관76.3">#REF!</definedName>
    <definedName name="스텐레스접합25">#REF!</definedName>
    <definedName name="스텐레스접합30">#REF!</definedName>
    <definedName name="스텐레스접합40">#REF!</definedName>
    <definedName name="스텐레스접합50">#REF!</definedName>
    <definedName name="스텐레스접합노13">#REF!</definedName>
    <definedName name="스텐레스접합노20">#REF!</definedName>
    <definedName name="스페이셔" localSheetId="10">[11]맨홀수량산출!#REF!</definedName>
    <definedName name="스페이셔">[11]맨홀수량산출!#REF!</definedName>
    <definedName name="슬래브" localSheetId="10">#REF!</definedName>
    <definedName name="슬래브">#REF!</definedName>
    <definedName name="슬레이트__공" localSheetId="10">[46]노임단가!#REF!</definedName>
    <definedName name="슬레이트__공">[46]노임단가!#REF!</definedName>
    <definedName name="시_이음" localSheetId="10">[44]수량산출!#REF!</definedName>
    <definedName name="시_이음">[44]수량산출!#REF!</definedName>
    <definedName name="시_험_사_1급">#REF!</definedName>
    <definedName name="시_험_사_2급">#REF!</definedName>
    <definedName name="시_험_사_3급">#REF!</definedName>
    <definedName name="시_험_사_4급" localSheetId="10">[46]노임단가!#REF!</definedName>
    <definedName name="시_험_사_4급">[46]노임단가!#REF!</definedName>
    <definedName name="시간" localSheetId="10">#REF!</definedName>
    <definedName name="시간">#REF!</definedName>
    <definedName name="시공__측량사">#REF!</definedName>
    <definedName name="시공이음">#REF!</definedName>
    <definedName name="시공이음H">#REF!</definedName>
    <definedName name="시공측량사" localSheetId="10">#REF!</definedName>
    <definedName name="시공측량사">#REF!</definedName>
    <definedName name="시공측량사조수" localSheetId="10">#REF!</definedName>
    <definedName name="시공측량사조수">#REF!</definedName>
    <definedName name="시멘트">#REF!</definedName>
    <definedName name="시멘트1" localSheetId="10">BlankMacro1</definedName>
    <definedName name="시멘트1">BlankMacro1</definedName>
    <definedName name="시멘트6" localSheetId="10">BlankMacro1</definedName>
    <definedName name="시멘트6">BlankMacro1</definedName>
    <definedName name="시멘트운반경비" localSheetId="10">#REF!</definedName>
    <definedName name="시멘트운반경비" localSheetId="9">#REF!</definedName>
    <definedName name="시멘트운반경비" localSheetId="13">#REF!</definedName>
    <definedName name="시멘트운반경비" localSheetId="15">#REF!</definedName>
    <definedName name="시멘트운반경비" localSheetId="8">#REF!</definedName>
    <definedName name="시멘트운반경비">#REF!</definedName>
    <definedName name="시멘트운반계" localSheetId="10">#REF!</definedName>
    <definedName name="시멘트운반계" localSheetId="9">#REF!</definedName>
    <definedName name="시멘트운반계" localSheetId="13">#REF!</definedName>
    <definedName name="시멘트운반계" localSheetId="15">#REF!</definedName>
    <definedName name="시멘트운반계" localSheetId="8">#REF!</definedName>
    <definedName name="시멘트운반계">#REF!</definedName>
    <definedName name="시멘트운반노무비" localSheetId="10">#REF!</definedName>
    <definedName name="시멘트운반노무비" localSheetId="9">#REF!</definedName>
    <definedName name="시멘트운반노무비" localSheetId="13">#REF!</definedName>
    <definedName name="시멘트운반노무비" localSheetId="15">#REF!</definedName>
    <definedName name="시멘트운반노무비" localSheetId="8">#REF!</definedName>
    <definedName name="시멘트운반노무비">#REF!</definedName>
    <definedName name="시멘트운반상차료경비" localSheetId="10">#REF!</definedName>
    <definedName name="시멘트운반상차료경비" localSheetId="9">#REF!</definedName>
    <definedName name="시멘트운반상차료경비" localSheetId="13">#REF!</definedName>
    <definedName name="시멘트운반상차료경비" localSheetId="15">#REF!</definedName>
    <definedName name="시멘트운반상차료경비" localSheetId="8">#REF!</definedName>
    <definedName name="시멘트운반상차료경비">#REF!</definedName>
    <definedName name="시멘트운반상차료계" localSheetId="10">#REF!</definedName>
    <definedName name="시멘트운반상차료계" localSheetId="9">#REF!</definedName>
    <definedName name="시멘트운반상차료계" localSheetId="13">#REF!</definedName>
    <definedName name="시멘트운반상차료계" localSheetId="15">#REF!</definedName>
    <definedName name="시멘트운반상차료계" localSheetId="8">#REF!</definedName>
    <definedName name="시멘트운반상차료계">#REF!</definedName>
    <definedName name="시멘트운반상차료노무비" localSheetId="10">#REF!</definedName>
    <definedName name="시멘트운반상차료노무비" localSheetId="9">#REF!</definedName>
    <definedName name="시멘트운반상차료노무비" localSheetId="13">#REF!</definedName>
    <definedName name="시멘트운반상차료노무비" localSheetId="15">#REF!</definedName>
    <definedName name="시멘트운반상차료노무비" localSheetId="8">#REF!</definedName>
    <definedName name="시멘트운반상차료노무비">#REF!</definedName>
    <definedName name="시멘트운반상차료재료비" localSheetId="10">#REF!</definedName>
    <definedName name="시멘트운반상차료재료비" localSheetId="9">#REF!</definedName>
    <definedName name="시멘트운반상차료재료비" localSheetId="13">#REF!</definedName>
    <definedName name="시멘트운반상차료재료비" localSheetId="15">#REF!</definedName>
    <definedName name="시멘트운반상차료재료비" localSheetId="8">#REF!</definedName>
    <definedName name="시멘트운반상차료재료비">#REF!</definedName>
    <definedName name="시멘트운반운반비경비" localSheetId="10">#REF!</definedName>
    <definedName name="시멘트운반운반비경비" localSheetId="9">#REF!</definedName>
    <definedName name="시멘트운반운반비경비" localSheetId="13">#REF!</definedName>
    <definedName name="시멘트운반운반비경비" localSheetId="15">#REF!</definedName>
    <definedName name="시멘트운반운반비경비" localSheetId="8">#REF!</definedName>
    <definedName name="시멘트운반운반비경비">#REF!</definedName>
    <definedName name="시멘트운반운반비계" localSheetId="10">#REF!</definedName>
    <definedName name="시멘트운반운반비계" localSheetId="9">#REF!</definedName>
    <definedName name="시멘트운반운반비계" localSheetId="13">#REF!</definedName>
    <definedName name="시멘트운반운반비계" localSheetId="15">#REF!</definedName>
    <definedName name="시멘트운반운반비계" localSheetId="8">#REF!</definedName>
    <definedName name="시멘트운반운반비계">#REF!</definedName>
    <definedName name="시멘트운반운반비노무비" localSheetId="10">#REF!</definedName>
    <definedName name="시멘트운반운반비노무비" localSheetId="9">#REF!</definedName>
    <definedName name="시멘트운반운반비노무비" localSheetId="13">#REF!</definedName>
    <definedName name="시멘트운반운반비노무비" localSheetId="15">#REF!</definedName>
    <definedName name="시멘트운반운반비노무비" localSheetId="8">#REF!</definedName>
    <definedName name="시멘트운반운반비노무비">#REF!</definedName>
    <definedName name="시멘트운반운반비재료비" localSheetId="10">#REF!</definedName>
    <definedName name="시멘트운반운반비재료비" localSheetId="9">#REF!</definedName>
    <definedName name="시멘트운반운반비재료비" localSheetId="13">#REF!</definedName>
    <definedName name="시멘트운반운반비재료비" localSheetId="15">#REF!</definedName>
    <definedName name="시멘트운반운반비재료비" localSheetId="8">#REF!</definedName>
    <definedName name="시멘트운반운반비재료비">#REF!</definedName>
    <definedName name="시멘트운반재료비" localSheetId="10">#REF!</definedName>
    <definedName name="시멘트운반재료비" localSheetId="9">#REF!</definedName>
    <definedName name="시멘트운반재료비" localSheetId="13">#REF!</definedName>
    <definedName name="시멘트운반재료비" localSheetId="15">#REF!</definedName>
    <definedName name="시멘트운반재료비" localSheetId="8">#REF!</definedName>
    <definedName name="시멘트운반재료비">#REF!</definedName>
    <definedName name="시멘트운반하차경비">[58]단가산출2!$AR$424</definedName>
    <definedName name="시멘트운반하차노무비">[58]단가산출2!$AP$422</definedName>
    <definedName name="시멘트운반하차료경비" localSheetId="10">#REF!</definedName>
    <definedName name="시멘트운반하차료경비" localSheetId="9">#REF!</definedName>
    <definedName name="시멘트운반하차료경비" localSheetId="13">#REF!</definedName>
    <definedName name="시멘트운반하차료경비" localSheetId="15">#REF!</definedName>
    <definedName name="시멘트운반하차료경비" localSheetId="8">#REF!</definedName>
    <definedName name="시멘트운반하차료경비">#REF!</definedName>
    <definedName name="시멘트운반하차료계" localSheetId="10">#REF!</definedName>
    <definedName name="시멘트운반하차료계" localSheetId="9">#REF!</definedName>
    <definedName name="시멘트운반하차료계" localSheetId="13">#REF!</definedName>
    <definedName name="시멘트운반하차료계" localSheetId="15">#REF!</definedName>
    <definedName name="시멘트운반하차료계" localSheetId="8">#REF!</definedName>
    <definedName name="시멘트운반하차료계">#REF!</definedName>
    <definedName name="시멘트운반하차료노무비" localSheetId="10">#REF!</definedName>
    <definedName name="시멘트운반하차료노무비" localSheetId="9">#REF!</definedName>
    <definedName name="시멘트운반하차료노무비" localSheetId="13">#REF!</definedName>
    <definedName name="시멘트운반하차료노무비" localSheetId="15">#REF!</definedName>
    <definedName name="시멘트운반하차료노무비" localSheetId="8">#REF!</definedName>
    <definedName name="시멘트운반하차료노무비">#REF!</definedName>
    <definedName name="시멘트운반하차료재료비" localSheetId="10">#REF!</definedName>
    <definedName name="시멘트운반하차료재료비" localSheetId="9">#REF!</definedName>
    <definedName name="시멘트운반하차료재료비" localSheetId="13">#REF!</definedName>
    <definedName name="시멘트운반하차료재료비" localSheetId="15">#REF!</definedName>
    <definedName name="시멘트운반하차료재료비" localSheetId="8">#REF!</definedName>
    <definedName name="시멘트운반하차료재료비">#REF!</definedName>
    <definedName name="시멘트운반하차재료비">[58]단가산출2!$AQ$423</definedName>
    <definedName name="시설물수량">#REF!</definedName>
    <definedName name="시설수량">#REF!</definedName>
    <definedName name="시설일위">#REF!</definedName>
    <definedName name="시설일위금액">#REF!</definedName>
    <definedName name="시설일위대가">#REF!</definedName>
    <definedName name="시성" localSheetId="10">#REF!</definedName>
    <definedName name="시성">#REF!</definedName>
    <definedName name="시중노임">#REF!</definedName>
    <definedName name="시중노임1">#N/A</definedName>
    <definedName name="시트" localSheetId="10">#REF!</definedName>
    <definedName name="시트">#REF!</definedName>
    <definedName name="시트프라이머">#REF!</definedName>
    <definedName name="시험__보조수" localSheetId="10">[46]노임단가!#REF!</definedName>
    <definedName name="시험__보조수">[46]노임단가!#REF!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생토">'[38]자재단가조사표-수목'!$K$6</definedName>
    <definedName name="식재">#REF!</definedName>
    <definedName name="식재공" localSheetId="10">[35]공구원가계산!#REF!</definedName>
    <definedName name="식재공">[35]공구원가계산!#REF!</definedName>
    <definedName name="식재공사97" localSheetId="10">#REF!</definedName>
    <definedName name="식재공사97">#REF!</definedName>
    <definedName name="식재단가">#REF!</definedName>
    <definedName name="식재수량">#REF!</definedName>
    <definedName name="식재수량표">#REF!</definedName>
    <definedName name="식재일위">#REF!</definedName>
    <definedName name="신구접착제">#REF!</definedName>
    <definedName name="신너" localSheetId="10">#REF!</definedName>
    <definedName name="신너">#REF!</definedName>
    <definedName name="신너낙서">#REF!</definedName>
    <definedName name="신너에폭시">#REF!</definedName>
    <definedName name="신너조합">#REF!</definedName>
    <definedName name="신상">#REF!</definedName>
    <definedName name="신성">#REF!</definedName>
    <definedName name="신성감">#REF!</definedName>
    <definedName name="신축이음각도">#REF!</definedName>
    <definedName name="신축이음갯수">#REF!</definedName>
    <definedName name="실">[34]중기사용료산출근거!$G$163</definedName>
    <definedName name="실유카">#REF!</definedName>
    <definedName name="실유카H0.5">'[38]자재단가조사표-수목'!$K$67</definedName>
    <definedName name="실유카H0.5노">#REF!</definedName>
    <definedName name="실유카H0.5재">#REF!</definedName>
    <definedName name="실유카경" localSheetId="10">#REF!</definedName>
    <definedName name="실유카경">#REF!</definedName>
    <definedName name="실유카노" localSheetId="10">#REF!</definedName>
    <definedName name="실유카노">#REF!</definedName>
    <definedName name="실유카재" localSheetId="10">#REF!</definedName>
    <definedName name="실유카재">#REF!</definedName>
    <definedName name="실행">#REF!</definedName>
    <definedName name="심우">#REF!</definedName>
    <definedName name="심우을">#REF!</definedName>
    <definedName name="ㅇ" localSheetId="10" hidden="1">#REF!</definedName>
    <definedName name="ㅇ" localSheetId="9" hidden="1">#REF!</definedName>
    <definedName name="ㅇ" localSheetId="13" hidden="1">#REF!</definedName>
    <definedName name="ㅇ" localSheetId="15" hidden="1">#REF!</definedName>
    <definedName name="ㅇ" localSheetId="8" hidden="1">#REF!</definedName>
    <definedName name="ㅇ">#N/A</definedName>
    <definedName name="ㅇ1" localSheetId="10">[15]수량산출!#REF!</definedName>
    <definedName name="ㅇ1">[15]수량산출!#REF!</definedName>
    <definedName name="ㅇ560">#REF!</definedName>
    <definedName name="ㅇㄴ">[82]DATE!$C$24:$C$85</definedName>
    <definedName name="ㅇㄷㄷ">#REF!</definedName>
    <definedName name="ㅇㄹ">#N/A</definedName>
    <definedName name="ㅇㄹㄹ" localSheetId="10" hidden="1">#REF!</definedName>
    <definedName name="ㅇㄹㄹ" hidden="1">#REF!</definedName>
    <definedName name="ㅇㄹ러">[34]단가산출1!$AR$659</definedName>
    <definedName name="ㅇㅁㅇㅁㅇ" hidden="1">{#N/A,#N/A,FALSE,"전력간선"}</definedName>
    <definedName name="ㅇㅇ" hidden="1">{#N/A,#N/A,FALSE,"전력간선"}</definedName>
    <definedName name="ㅇㅇㄹ">[82]DATE!$I$24:$I$85</definedName>
    <definedName name="ㅇㅇㅇ">[82]DATE!$D$24:$D$85</definedName>
    <definedName name="ㅇㅇㅇㅇ" localSheetId="10" hidden="1">#REF!</definedName>
    <definedName name="ㅇㅇㅇㅇ" localSheetId="9" hidden="1">#REF!</definedName>
    <definedName name="ㅇㅇㅇㅇ" localSheetId="13" hidden="1">#REF!</definedName>
    <definedName name="ㅇㅇㅇㅇ" localSheetId="15" hidden="1">#REF!</definedName>
    <definedName name="ㅇㅇㅇㅇ" localSheetId="8" hidden="1">#REF!</definedName>
    <definedName name="ㅇㅇㅇㅇ">[34]단가산출1!$AR$519</definedName>
    <definedName name="ㅇㅇㅇㅇㅇㅇㅇㅇㅇㅇㅇㅇㅇㅇㅇㅇㅇㅇㅇㅇㅇㅇㅇ" localSheetId="10">[62]일위대가!#REF!</definedName>
    <definedName name="ㅇㅇㅇㅇㅇㅇㅇㅇㅇㅇㅇㅇㅇㅇㅇㅇㅇㅇㅇㅇㅇㅇㅇ">[62]일위대가!#REF!</definedName>
    <definedName name="아">#REF!</definedName>
    <definedName name="아냐" localSheetId="10" hidden="1">{#N/A,#N/A,FALSE,"전열산출서"}</definedName>
    <definedName name="아냐" localSheetId="9" hidden="1">{#N/A,#N/A,FALSE,"전열산출서"}</definedName>
    <definedName name="아냐" localSheetId="13" hidden="1">{#N/A,#N/A,FALSE,"전열산출서"}</definedName>
    <definedName name="아냐" localSheetId="8" hidden="1">{#N/A,#N/A,FALSE,"전열산출서"}</definedName>
    <definedName name="아냐" hidden="1">{#N/A,#N/A,FALSE,"전열산출서"}</definedName>
    <definedName name="아냐1" localSheetId="10" hidden="1">{#N/A,#N/A,FALSE,"전열산출서"}</definedName>
    <definedName name="아냐1" localSheetId="9" hidden="1">{#N/A,#N/A,FALSE,"전열산출서"}</definedName>
    <definedName name="아냐1" localSheetId="13" hidden="1">{#N/A,#N/A,FALSE,"전열산출서"}</definedName>
    <definedName name="아냐1" localSheetId="8" hidden="1">{#N/A,#N/A,FALSE,"전열산출서"}</definedName>
    <definedName name="아냐1" hidden="1">{#N/A,#N/A,FALSE,"전열산출서"}</definedName>
    <definedName name="아냐2" localSheetId="10" hidden="1">{#N/A,#N/A,FALSE,"전열산출서"}</definedName>
    <definedName name="아냐2" localSheetId="9" hidden="1">{#N/A,#N/A,FALSE,"전열산출서"}</definedName>
    <definedName name="아냐2" localSheetId="13" hidden="1">{#N/A,#N/A,FALSE,"전열산출서"}</definedName>
    <definedName name="아냐2" localSheetId="8" hidden="1">{#N/A,#N/A,FALSE,"전열산출서"}</definedName>
    <definedName name="아냐2" hidden="1">{#N/A,#N/A,FALSE,"전열산출서"}</definedName>
    <definedName name="아니오">'[83]ABUT수량-A1'!$T$25</definedName>
    <definedName name="아세틸렌">#REF!</definedName>
    <definedName name="아스콘복구비" localSheetId="10">[49]일위대가!#REF!</definedName>
    <definedName name="아스콘복구비">[49]일위대가!#REF!</definedName>
    <definedName name="아스콘복구비5" localSheetId="10">[49]일위대가!#REF!</definedName>
    <definedName name="아스콘복구비5">[49]일위대가!#REF!</definedName>
    <definedName name="아스콘잔재처리경비" localSheetId="10">#REF!</definedName>
    <definedName name="아스콘잔재처리경비" localSheetId="9">#REF!</definedName>
    <definedName name="아스콘잔재처리경비" localSheetId="13">#REF!</definedName>
    <definedName name="아스콘잔재처리경비" localSheetId="15">#REF!</definedName>
    <definedName name="아스콘잔재처리경비" localSheetId="8">#REF!</definedName>
    <definedName name="아스콘잔재처리경비">#REF!</definedName>
    <definedName name="아스콘잔재처리계" localSheetId="10">#REF!</definedName>
    <definedName name="아스콘잔재처리계" localSheetId="9">#REF!</definedName>
    <definedName name="아스콘잔재처리계" localSheetId="13">#REF!</definedName>
    <definedName name="아스콘잔재처리계" localSheetId="15">#REF!</definedName>
    <definedName name="아스콘잔재처리계" localSheetId="8">#REF!</definedName>
    <definedName name="아스콘잔재처리계">#REF!</definedName>
    <definedName name="아스콘잔재처리노무비" localSheetId="10">#REF!</definedName>
    <definedName name="아스콘잔재처리노무비" localSheetId="9">#REF!</definedName>
    <definedName name="아스콘잔재처리노무비" localSheetId="13">#REF!</definedName>
    <definedName name="아스콘잔재처리노무비" localSheetId="15">#REF!</definedName>
    <definedName name="아스콘잔재처리노무비" localSheetId="8">#REF!</definedName>
    <definedName name="아스콘잔재처리노무비">#REF!</definedName>
    <definedName name="아스콘잔재처리재료비" localSheetId="10">#REF!</definedName>
    <definedName name="아스콘잔재처리재료비" localSheetId="9">#REF!</definedName>
    <definedName name="아스콘잔재처리재료비" localSheetId="13">#REF!</definedName>
    <definedName name="아스콘잔재처리재료비" localSheetId="15">#REF!</definedName>
    <definedName name="아스콘잔재처리재료비" localSheetId="8">#REF!</definedName>
    <definedName name="아스콘잔재처리재료비">#REF!</definedName>
    <definedName name="아스콘파괴비" localSheetId="10">[49]일위대가!#REF!</definedName>
    <definedName name="아스콘파괴비">[49]일위대가!#REF!</definedName>
    <definedName name="아스타일__공" localSheetId="10">[46]노임단가!#REF!</definedName>
    <definedName name="아스타일__공">[46]노임단가!#REF!</definedName>
    <definedName name="아스팔트디스트리뷰우터3000경비" localSheetId="10">[37]중기사용료산출근거!$G$995</definedName>
    <definedName name="아스팔트디스트리뷰우터3000경비" localSheetId="9">[37]중기사용료산출근거!$G$995</definedName>
    <definedName name="아스팔트디스트리뷰우터3000경비" localSheetId="13">[37]중기사용료산출근거!$G$995</definedName>
    <definedName name="아스팔트디스트리뷰우터3000경비" localSheetId="15">[37]중기사용료산출근거!$G$995</definedName>
    <definedName name="아스팔트디스트리뷰우터3000경비" localSheetId="8">[37]중기사용료산출근거!$G$995</definedName>
    <definedName name="아스팔트디스트리뷰우터3000경비">#REF!</definedName>
    <definedName name="아스팔트디스트리뷰우터3000계" localSheetId="10">[37]중기사용료산출근거!$G$1004</definedName>
    <definedName name="아스팔트디스트리뷰우터3000계" localSheetId="9">[37]중기사용료산출근거!$G$1004</definedName>
    <definedName name="아스팔트디스트리뷰우터3000계" localSheetId="13">[37]중기사용료산출근거!$G$1004</definedName>
    <definedName name="아스팔트디스트리뷰우터3000계" localSheetId="15">[37]중기사용료산출근거!$G$1004</definedName>
    <definedName name="아스팔트디스트리뷰우터3000계" localSheetId="8">[37]중기사용료산출근거!$G$1004</definedName>
    <definedName name="아스팔트디스트리뷰우터3000계">#REF!</definedName>
    <definedName name="아스팔트디스트리뷰우터3000노무비" localSheetId="10">[37]중기사용료산출근거!$G$999</definedName>
    <definedName name="아스팔트디스트리뷰우터3000노무비" localSheetId="9">[37]중기사용료산출근거!$G$999</definedName>
    <definedName name="아스팔트디스트리뷰우터3000노무비" localSheetId="13">[37]중기사용료산출근거!$G$999</definedName>
    <definedName name="아스팔트디스트리뷰우터3000노무비" localSheetId="15">[37]중기사용료산출근거!$G$999</definedName>
    <definedName name="아스팔트디스트리뷰우터3000노무비" localSheetId="8">[37]중기사용료산출근거!$G$999</definedName>
    <definedName name="아스팔트디스트리뷰우터3000노무비">#REF!</definedName>
    <definedName name="아스팔트디스트리뷰우터3000재료비" localSheetId="10">[37]중기사용료산출근거!$G$1003</definedName>
    <definedName name="아스팔트디스트리뷰우터3000재료비" localSheetId="9">[37]중기사용료산출근거!$G$1003</definedName>
    <definedName name="아스팔트디스트리뷰우터3000재료비" localSheetId="13">[37]중기사용료산출근거!$G$1003</definedName>
    <definedName name="아스팔트디스트리뷰우터3000재료비" localSheetId="15">[37]중기사용료산출근거!$G$1003</definedName>
    <definedName name="아스팔트디스트리뷰우터3000재료비" localSheetId="8">[37]중기사용료산출근거!$G$1003</definedName>
    <definedName name="아스팔트디스트리뷰우터3000재료비">#REF!</definedName>
    <definedName name="아스팔트디스트리뷰우터3800경비" localSheetId="10">[37]중기사용료산출근거!$G$1010</definedName>
    <definedName name="아스팔트디스트리뷰우터3800경비" localSheetId="9">[37]중기사용료산출근거!$G$1010</definedName>
    <definedName name="아스팔트디스트리뷰우터3800경비" localSheetId="13">[37]중기사용료산출근거!$G$1010</definedName>
    <definedName name="아스팔트디스트리뷰우터3800경비" localSheetId="15">[37]중기사용료산출근거!$G$1010</definedName>
    <definedName name="아스팔트디스트리뷰우터3800경비" localSheetId="8">[37]중기사용료산출근거!$G$1010</definedName>
    <definedName name="아스팔트디스트리뷰우터3800경비">#REF!</definedName>
    <definedName name="아스팔트디스트리뷰우터3800계" localSheetId="10">[37]중기사용료산출근거!$G$1019</definedName>
    <definedName name="아스팔트디스트리뷰우터3800계" localSheetId="9">[37]중기사용료산출근거!$G$1019</definedName>
    <definedName name="아스팔트디스트리뷰우터3800계" localSheetId="13">[37]중기사용료산출근거!$G$1019</definedName>
    <definedName name="아스팔트디스트리뷰우터3800계" localSheetId="15">[37]중기사용료산출근거!$G$1019</definedName>
    <definedName name="아스팔트디스트리뷰우터3800계" localSheetId="8">[37]중기사용료산출근거!$G$1019</definedName>
    <definedName name="아스팔트디스트리뷰우터3800계">#REF!</definedName>
    <definedName name="아스팔트디스트리뷰우터3800노무비" localSheetId="10">[37]중기사용료산출근거!$G$1014</definedName>
    <definedName name="아스팔트디스트리뷰우터3800노무비" localSheetId="9">[37]중기사용료산출근거!$G$1014</definedName>
    <definedName name="아스팔트디스트리뷰우터3800노무비" localSheetId="13">[37]중기사용료산출근거!$G$1014</definedName>
    <definedName name="아스팔트디스트리뷰우터3800노무비" localSheetId="15">[37]중기사용료산출근거!$G$1014</definedName>
    <definedName name="아스팔트디스트리뷰우터3800노무비" localSheetId="8">[37]중기사용료산출근거!$G$1014</definedName>
    <definedName name="아스팔트디스트리뷰우터3800노무비">#REF!</definedName>
    <definedName name="아스팔트디스트리뷰우터3800재료비" localSheetId="10">[37]중기사용료산출근거!$G$1018</definedName>
    <definedName name="아스팔트디스트리뷰우터3800재료비" localSheetId="9">[37]중기사용료산출근거!$G$1018</definedName>
    <definedName name="아스팔트디스트리뷰우터3800재료비" localSheetId="13">[37]중기사용료산출근거!$G$1018</definedName>
    <definedName name="아스팔트디스트리뷰우터3800재료비" localSheetId="15">[37]중기사용료산출근거!$G$1018</definedName>
    <definedName name="아스팔트디스트리뷰우터3800재료비" localSheetId="8">[37]중기사용료산출근거!$G$1018</definedName>
    <definedName name="아스팔트디스트리뷰우터3800재료비">#REF!</definedName>
    <definedName name="아스팔트믹싱플렌트120경비" localSheetId="10">[37]중기사용료산출근거!$G$1055</definedName>
    <definedName name="아스팔트믹싱플렌트120경비" localSheetId="9">[37]중기사용료산출근거!$G$1055</definedName>
    <definedName name="아스팔트믹싱플렌트120경비" localSheetId="13">[37]중기사용료산출근거!$G$1055</definedName>
    <definedName name="아스팔트믹싱플렌트120경비" localSheetId="15">[37]중기사용료산출근거!$G$1055</definedName>
    <definedName name="아스팔트믹싱플렌트120경비" localSheetId="8">[37]중기사용료산출근거!$G$1055</definedName>
    <definedName name="아스팔트믹싱플렌트120경비">#REF!</definedName>
    <definedName name="아스팔트믹싱플렌트120계" localSheetId="10">[37]중기사용료산출근거!$G$1064</definedName>
    <definedName name="아스팔트믹싱플렌트120계" localSheetId="9">[37]중기사용료산출근거!$G$1064</definedName>
    <definedName name="아스팔트믹싱플렌트120계" localSheetId="13">[37]중기사용료산출근거!$G$1064</definedName>
    <definedName name="아스팔트믹싱플렌트120계" localSheetId="15">[37]중기사용료산출근거!$G$1064</definedName>
    <definedName name="아스팔트믹싱플렌트120계" localSheetId="8">[37]중기사용료산출근거!$G$1064</definedName>
    <definedName name="아스팔트믹싱플렌트120계">#REF!</definedName>
    <definedName name="아스팔트믹싱플렌트120노무비" localSheetId="10">[37]중기사용료산출근거!$G$1059</definedName>
    <definedName name="아스팔트믹싱플렌트120노무비" localSheetId="9">[37]중기사용료산출근거!$G$1059</definedName>
    <definedName name="아스팔트믹싱플렌트120노무비" localSheetId="13">[37]중기사용료산출근거!$G$1059</definedName>
    <definedName name="아스팔트믹싱플렌트120노무비" localSheetId="15">[37]중기사용료산출근거!$G$1059</definedName>
    <definedName name="아스팔트믹싱플렌트120노무비" localSheetId="8">[37]중기사용료산출근거!$G$1059</definedName>
    <definedName name="아스팔트믹싱플렌트120노무비">#REF!</definedName>
    <definedName name="아스팔트믹싱플렌트120재료비" localSheetId="10">[37]중기사용료산출근거!$G$1063</definedName>
    <definedName name="아스팔트믹싱플렌트120재료비" localSheetId="9">[37]중기사용료산출근거!$G$1063</definedName>
    <definedName name="아스팔트믹싱플렌트120재료비" localSheetId="13">[37]중기사용료산출근거!$G$1063</definedName>
    <definedName name="아스팔트믹싱플렌트120재료비" localSheetId="15">[37]중기사용료산출근거!$G$1063</definedName>
    <definedName name="아스팔트믹싱플렌트120재료비" localSheetId="8">[37]중기사용료산출근거!$G$1063</definedName>
    <definedName name="아스팔트믹싱플렌트120재료비">#REF!</definedName>
    <definedName name="아스팔트믹싱플렌트60경비" localSheetId="10">[37]중기사용료산출근거!$G$1025</definedName>
    <definedName name="아스팔트믹싱플렌트60경비" localSheetId="9">[37]중기사용료산출근거!$G$1025</definedName>
    <definedName name="아스팔트믹싱플렌트60경비" localSheetId="13">[37]중기사용료산출근거!$G$1025</definedName>
    <definedName name="아스팔트믹싱플렌트60경비" localSheetId="15">[37]중기사용료산출근거!$G$1025</definedName>
    <definedName name="아스팔트믹싱플렌트60경비" localSheetId="8">[37]중기사용료산출근거!$G$1025</definedName>
    <definedName name="아스팔트믹싱플렌트60경비">#REF!</definedName>
    <definedName name="아스팔트믹싱플렌트60계" localSheetId="10">[37]중기사용료산출근거!$G$1034</definedName>
    <definedName name="아스팔트믹싱플렌트60계" localSheetId="9">[37]중기사용료산출근거!$G$1034</definedName>
    <definedName name="아스팔트믹싱플렌트60계" localSheetId="13">[37]중기사용료산출근거!$G$1034</definedName>
    <definedName name="아스팔트믹싱플렌트60계" localSheetId="15">[37]중기사용료산출근거!$G$1034</definedName>
    <definedName name="아스팔트믹싱플렌트60계" localSheetId="8">[37]중기사용료산출근거!$G$1034</definedName>
    <definedName name="아스팔트믹싱플렌트60계">#REF!</definedName>
    <definedName name="아스팔트믹싱플렌트60노무비" localSheetId="10">[37]중기사용료산출근거!$G$1029</definedName>
    <definedName name="아스팔트믹싱플렌트60노무비" localSheetId="9">[37]중기사용료산출근거!$G$1029</definedName>
    <definedName name="아스팔트믹싱플렌트60노무비" localSheetId="13">[37]중기사용료산출근거!$G$1029</definedName>
    <definedName name="아스팔트믹싱플렌트60노무비" localSheetId="15">[37]중기사용료산출근거!$G$1029</definedName>
    <definedName name="아스팔트믹싱플렌트60노무비" localSheetId="8">[37]중기사용료산출근거!$G$1029</definedName>
    <definedName name="아스팔트믹싱플렌트60노무비">#REF!</definedName>
    <definedName name="아스팔트믹싱플렌트60재료비" localSheetId="10">[37]중기사용료산출근거!$G$1033</definedName>
    <definedName name="아스팔트믹싱플렌트60재료비" localSheetId="9">[37]중기사용료산출근거!$G$1033</definedName>
    <definedName name="아스팔트믹싱플렌트60재료비" localSheetId="13">[37]중기사용료산출근거!$G$1033</definedName>
    <definedName name="아스팔트믹싱플렌트60재료비" localSheetId="15">[37]중기사용료산출근거!$G$1033</definedName>
    <definedName name="아스팔트믹싱플렌트60재료비" localSheetId="8">[37]중기사용료산출근거!$G$1033</definedName>
    <definedName name="아스팔트믹싱플렌트60재료비">#REF!</definedName>
    <definedName name="아스팔트믹싱플렌트80경비" localSheetId="10">[37]중기사용료산출근거!$G$1040</definedName>
    <definedName name="아스팔트믹싱플렌트80경비" localSheetId="9">[37]중기사용료산출근거!$G$1040</definedName>
    <definedName name="아스팔트믹싱플렌트80경비" localSheetId="13">[37]중기사용료산출근거!$G$1040</definedName>
    <definedName name="아스팔트믹싱플렌트80경비" localSheetId="15">[37]중기사용료산출근거!$G$1040</definedName>
    <definedName name="아스팔트믹싱플렌트80경비" localSheetId="8">[37]중기사용료산출근거!$G$1040</definedName>
    <definedName name="아스팔트믹싱플렌트80경비">#REF!</definedName>
    <definedName name="아스팔트믹싱플렌트80계" localSheetId="10">[37]중기사용료산출근거!$G$1049</definedName>
    <definedName name="아스팔트믹싱플렌트80계" localSheetId="9">[37]중기사용료산출근거!$G$1049</definedName>
    <definedName name="아스팔트믹싱플렌트80계" localSheetId="13">[37]중기사용료산출근거!$G$1049</definedName>
    <definedName name="아스팔트믹싱플렌트80계" localSheetId="15">[37]중기사용료산출근거!$G$1049</definedName>
    <definedName name="아스팔트믹싱플렌트80계" localSheetId="8">[37]중기사용료산출근거!$G$1049</definedName>
    <definedName name="아스팔트믹싱플렌트80계">#REF!</definedName>
    <definedName name="아스팔트믹싱플렌트80노무비" localSheetId="10">[37]중기사용료산출근거!$G$1044</definedName>
    <definedName name="아스팔트믹싱플렌트80노무비" localSheetId="9">[37]중기사용료산출근거!$G$1044</definedName>
    <definedName name="아스팔트믹싱플렌트80노무비" localSheetId="13">[37]중기사용료산출근거!$G$1044</definedName>
    <definedName name="아스팔트믹싱플렌트80노무비" localSheetId="15">[37]중기사용료산출근거!$G$1044</definedName>
    <definedName name="아스팔트믹싱플렌트80노무비" localSheetId="8">[37]중기사용료산출근거!$G$1044</definedName>
    <definedName name="아스팔트믹싱플렌트80노무비">#REF!</definedName>
    <definedName name="아스팔트믹싱플렌트80재료비" localSheetId="10">[37]중기사용료산출근거!$G$1048</definedName>
    <definedName name="아스팔트믹싱플렌트80재료비" localSheetId="9">[37]중기사용료산출근거!$G$1048</definedName>
    <definedName name="아스팔트믹싱플렌트80재료비" localSheetId="13">[37]중기사용료산출근거!$G$1048</definedName>
    <definedName name="아스팔트믹싱플렌트80재료비" localSheetId="15">[37]중기사용료산출근거!$G$1048</definedName>
    <definedName name="아스팔트믹싱플렌트80재료비" localSheetId="8">[37]중기사용료산출근거!$G$1048</definedName>
    <definedName name="아스팔트믹싱플렌트80재료비">#REF!</definedName>
    <definedName name="아스팔트스프레이어300경비" localSheetId="10">[37]중기사용료산출근거!$G$1070</definedName>
    <definedName name="아스팔트스프레이어300경비" localSheetId="9">[37]중기사용료산출근거!$G$1070</definedName>
    <definedName name="아스팔트스프레이어300경비" localSheetId="13">[37]중기사용료산출근거!$G$1070</definedName>
    <definedName name="아스팔트스프레이어300경비" localSheetId="15">[37]중기사용료산출근거!$G$1070</definedName>
    <definedName name="아스팔트스프레이어300경비" localSheetId="8">[37]중기사용료산출근거!$G$1070</definedName>
    <definedName name="아스팔트스프레이어300경비">#REF!</definedName>
    <definedName name="아스팔트스프레이어300계" localSheetId="10">[37]중기사용료산출근거!$G$1079</definedName>
    <definedName name="아스팔트스프레이어300계" localSheetId="9">[37]중기사용료산출근거!$G$1079</definedName>
    <definedName name="아스팔트스프레이어300계" localSheetId="13">[37]중기사용료산출근거!$G$1079</definedName>
    <definedName name="아스팔트스프레이어300계" localSheetId="15">[37]중기사용료산출근거!$G$1079</definedName>
    <definedName name="아스팔트스프레이어300계" localSheetId="8">[37]중기사용료산출근거!$G$1079</definedName>
    <definedName name="아스팔트스프레이어300계">#REF!</definedName>
    <definedName name="아스팔트스프레이어300노무비" localSheetId="10">[37]중기사용료산출근거!$G$1074</definedName>
    <definedName name="아스팔트스프레이어300노무비" localSheetId="9">[37]중기사용료산출근거!$G$1074</definedName>
    <definedName name="아스팔트스프레이어300노무비" localSheetId="13">[37]중기사용료산출근거!$G$1074</definedName>
    <definedName name="아스팔트스프레이어300노무비" localSheetId="15">[37]중기사용료산출근거!$G$1074</definedName>
    <definedName name="아스팔트스프레이어300노무비" localSheetId="8">[37]중기사용료산출근거!$G$1074</definedName>
    <definedName name="아스팔트스프레이어300노무비">#REF!</definedName>
    <definedName name="아스팔트스프레이어300재료비" localSheetId="10">[37]중기사용료산출근거!$G$1078</definedName>
    <definedName name="아스팔트스프레이어300재료비" localSheetId="9">[37]중기사용료산출근거!$G$1078</definedName>
    <definedName name="아스팔트스프레이어300재료비" localSheetId="13">[37]중기사용료산출근거!$G$1078</definedName>
    <definedName name="아스팔트스프레이어300재료비" localSheetId="15">[37]중기사용료산출근거!$G$1078</definedName>
    <definedName name="아스팔트스프레이어300재료비" localSheetId="8">[37]중기사용료산출근거!$G$1078</definedName>
    <definedName name="아스팔트스프레이어300재료비">#REF!</definedName>
    <definedName name="아스팔트스프레이어400L">#REF!</definedName>
    <definedName name="아스팔트스프레이어400경비" localSheetId="10">[37]중기사용료산출근거!$G$1085</definedName>
    <definedName name="아스팔트스프레이어400경비" localSheetId="9">[37]중기사용료산출근거!$G$1085</definedName>
    <definedName name="아스팔트스프레이어400경비" localSheetId="13">[37]중기사용료산출근거!$G$1085</definedName>
    <definedName name="아스팔트스프레이어400경비" localSheetId="15">[37]중기사용료산출근거!$G$1085</definedName>
    <definedName name="아스팔트스프레이어400경비" localSheetId="8">[37]중기사용료산출근거!$G$1085</definedName>
    <definedName name="아스팔트스프레이어400경비">#REF!</definedName>
    <definedName name="아스팔트스프레이어400계" localSheetId="10">[37]중기사용료산출근거!$G$1094</definedName>
    <definedName name="아스팔트스프레이어400계" localSheetId="9">[37]중기사용료산출근거!$G$1094</definedName>
    <definedName name="아스팔트스프레이어400계" localSheetId="13">[37]중기사용료산출근거!$G$1094</definedName>
    <definedName name="아스팔트스프레이어400계" localSheetId="15">[37]중기사용료산출근거!$G$1094</definedName>
    <definedName name="아스팔트스프레이어400계" localSheetId="8">[37]중기사용료산출근거!$G$1094</definedName>
    <definedName name="아스팔트스프레이어400계">#REF!</definedName>
    <definedName name="아스팔트스프레이어400노무비" localSheetId="10">[37]중기사용료산출근거!$G$1089</definedName>
    <definedName name="아스팔트스프레이어400노무비" localSheetId="9">[37]중기사용료산출근거!$G$1089</definedName>
    <definedName name="아스팔트스프레이어400노무비" localSheetId="13">[37]중기사용료산출근거!$G$1089</definedName>
    <definedName name="아스팔트스프레이어400노무비" localSheetId="15">[37]중기사용료산출근거!$G$1089</definedName>
    <definedName name="아스팔트스프레이어400노무비" localSheetId="8">[37]중기사용료산출근거!$G$1089</definedName>
    <definedName name="아스팔트스프레이어400노무비">#REF!</definedName>
    <definedName name="아스팔트스프레이어400재료비" localSheetId="10">[37]중기사용료산출근거!$G$1093</definedName>
    <definedName name="아스팔트스프레이어400재료비" localSheetId="9">[37]중기사용료산출근거!$G$1093</definedName>
    <definedName name="아스팔트스프레이어400재료비" localSheetId="13">[37]중기사용료산출근거!$G$1093</definedName>
    <definedName name="아스팔트스프레이어400재료비" localSheetId="15">[37]중기사용료산출근거!$G$1093</definedName>
    <definedName name="아스팔트스프레이어400재료비" localSheetId="8">[37]중기사용료산출근거!$G$1093</definedName>
    <definedName name="아스팔트스프레이어400재료비">#REF!</definedName>
    <definedName name="아스팔트실란트">#REF!</definedName>
    <definedName name="아스팔트운반dm경비" localSheetId="10">#REF!</definedName>
    <definedName name="아스팔트운반dm경비" localSheetId="9">#REF!</definedName>
    <definedName name="아스팔트운반dm경비" localSheetId="13">#REF!</definedName>
    <definedName name="아스팔트운반dm경비" localSheetId="15">#REF!</definedName>
    <definedName name="아스팔트운반dm경비" localSheetId="8">#REF!</definedName>
    <definedName name="아스팔트운반dm경비">#REF!</definedName>
    <definedName name="아스팔트운반dm계" localSheetId="10">#REF!</definedName>
    <definedName name="아스팔트운반dm계" localSheetId="9">#REF!</definedName>
    <definedName name="아스팔트운반dm계" localSheetId="13">#REF!</definedName>
    <definedName name="아스팔트운반dm계" localSheetId="15">#REF!</definedName>
    <definedName name="아스팔트운반dm계" localSheetId="8">#REF!</definedName>
    <definedName name="아스팔트운반dm계">#REF!</definedName>
    <definedName name="아스팔트운반dm노무비" localSheetId="10">#REF!</definedName>
    <definedName name="아스팔트운반dm노무비" localSheetId="9">#REF!</definedName>
    <definedName name="아스팔트운반dm노무비" localSheetId="13">#REF!</definedName>
    <definedName name="아스팔트운반dm노무비" localSheetId="15">#REF!</definedName>
    <definedName name="아스팔트운반dm노무비" localSheetId="8">#REF!</definedName>
    <definedName name="아스팔트운반dm노무비">#REF!</definedName>
    <definedName name="아스팔트운반dm재료비" localSheetId="10">#REF!</definedName>
    <definedName name="아스팔트운반dm재료비" localSheetId="9">#REF!</definedName>
    <definedName name="아스팔트운반dm재료비" localSheetId="13">#REF!</definedName>
    <definedName name="아스팔트운반dm재료비" localSheetId="15">#REF!</definedName>
    <definedName name="아스팔트운반dm재료비" localSheetId="8">#REF!</definedName>
    <definedName name="아스팔트운반dm재료비">#REF!</definedName>
    <definedName name="아스팔트운반경">#REF!</definedName>
    <definedName name="아스팔트운반노">#REF!</definedName>
    <definedName name="아스팔트운반운반비경비" localSheetId="10">#REF!</definedName>
    <definedName name="아스팔트운반운반비경비" localSheetId="9">#REF!</definedName>
    <definedName name="아스팔트운반운반비경비" localSheetId="13">#REF!</definedName>
    <definedName name="아스팔트운반운반비경비" localSheetId="15">#REF!</definedName>
    <definedName name="아스팔트운반운반비경비" localSheetId="8">#REF!</definedName>
    <definedName name="아스팔트운반운반비경비">#REF!</definedName>
    <definedName name="아스팔트운반운반비계" localSheetId="10">#REF!</definedName>
    <definedName name="아스팔트운반운반비계" localSheetId="9">#REF!</definedName>
    <definedName name="아스팔트운반운반비계" localSheetId="13">#REF!</definedName>
    <definedName name="아스팔트운반운반비계" localSheetId="15">#REF!</definedName>
    <definedName name="아스팔트운반운반비계" localSheetId="8">#REF!</definedName>
    <definedName name="아스팔트운반운반비계">#REF!</definedName>
    <definedName name="아스팔트운반운반비노무비" localSheetId="10">#REF!</definedName>
    <definedName name="아스팔트운반운반비노무비" localSheetId="9">#REF!</definedName>
    <definedName name="아스팔트운반운반비노무비" localSheetId="13">#REF!</definedName>
    <definedName name="아스팔트운반운반비노무비" localSheetId="15">#REF!</definedName>
    <definedName name="아스팔트운반운반비노무비" localSheetId="8">#REF!</definedName>
    <definedName name="아스팔트운반운반비노무비">#REF!</definedName>
    <definedName name="아스팔트운반운반비재료비" localSheetId="10">#REF!</definedName>
    <definedName name="아스팔트운반운반비재료비" localSheetId="9">#REF!</definedName>
    <definedName name="아스팔트운반운반비재료비" localSheetId="13">#REF!</definedName>
    <definedName name="아스팔트운반운반비재료비" localSheetId="15">#REF!</definedName>
    <definedName name="아스팔트운반운반비재료비" localSheetId="8">#REF!</definedName>
    <definedName name="아스팔트운반운반비재료비">#REF!</definedName>
    <definedName name="아스팔트운반재">#REF!</definedName>
    <definedName name="아스팔트운반톤경비" localSheetId="10">#REF!</definedName>
    <definedName name="아스팔트운반톤경비" localSheetId="9">#REF!</definedName>
    <definedName name="아스팔트운반톤경비" localSheetId="13">#REF!</definedName>
    <definedName name="아스팔트운반톤경비" localSheetId="15">#REF!</definedName>
    <definedName name="아스팔트운반톤경비" localSheetId="8">#REF!</definedName>
    <definedName name="아스팔트운반톤경비">#REF!</definedName>
    <definedName name="아스팔트운반톤계" localSheetId="10">#REF!</definedName>
    <definedName name="아스팔트운반톤계" localSheetId="9">#REF!</definedName>
    <definedName name="아스팔트운반톤계" localSheetId="13">#REF!</definedName>
    <definedName name="아스팔트운반톤계" localSheetId="15">#REF!</definedName>
    <definedName name="아스팔트운반톤계" localSheetId="8">#REF!</definedName>
    <definedName name="아스팔트운반톤계">#REF!</definedName>
    <definedName name="아스팔트운반톤노무비" localSheetId="10">#REF!</definedName>
    <definedName name="아스팔트운반톤노무비" localSheetId="9">#REF!</definedName>
    <definedName name="아스팔트운반톤노무비" localSheetId="13">#REF!</definedName>
    <definedName name="아스팔트운반톤노무비" localSheetId="15">#REF!</definedName>
    <definedName name="아스팔트운반톤노무비" localSheetId="8">#REF!</definedName>
    <definedName name="아스팔트운반톤노무비">#REF!</definedName>
    <definedName name="아스팔트운반톤재료비" localSheetId="10">#REF!</definedName>
    <definedName name="아스팔트운반톤재료비" localSheetId="9">#REF!</definedName>
    <definedName name="아스팔트운반톤재료비" localSheetId="13">#REF!</definedName>
    <definedName name="아스팔트운반톤재료비" localSheetId="15">#REF!</definedName>
    <definedName name="아스팔트운반톤재료비" localSheetId="8">#REF!</definedName>
    <definedName name="아스팔트운반톤재료비">#REF!</definedName>
    <definedName name="아스팔트운반하차료경비" localSheetId="10">#REF!</definedName>
    <definedName name="아스팔트운반하차료경비" localSheetId="9">#REF!</definedName>
    <definedName name="아스팔트운반하차료경비" localSheetId="13">#REF!</definedName>
    <definedName name="아스팔트운반하차료경비" localSheetId="15">#REF!</definedName>
    <definedName name="아스팔트운반하차료경비" localSheetId="8">#REF!</definedName>
    <definedName name="아스팔트운반하차료경비">#REF!</definedName>
    <definedName name="아스팔트운반하차료계" localSheetId="10">#REF!</definedName>
    <definedName name="아스팔트운반하차료계" localSheetId="9">#REF!</definedName>
    <definedName name="아스팔트운반하차료계" localSheetId="13">#REF!</definedName>
    <definedName name="아스팔트운반하차료계" localSheetId="15">#REF!</definedName>
    <definedName name="아스팔트운반하차료계" localSheetId="8">#REF!</definedName>
    <definedName name="아스팔트운반하차료계">#REF!</definedName>
    <definedName name="아스팔트운반하차료노무비" localSheetId="10">#REF!</definedName>
    <definedName name="아스팔트운반하차료노무비" localSheetId="9">#REF!</definedName>
    <definedName name="아스팔트운반하차료노무비" localSheetId="13">#REF!</definedName>
    <definedName name="아스팔트운반하차료노무비" localSheetId="15">#REF!</definedName>
    <definedName name="아스팔트운반하차료노무비" localSheetId="8">#REF!</definedName>
    <definedName name="아스팔트운반하차료노무비">#REF!</definedName>
    <definedName name="아스팔트운반하차료재료비" localSheetId="10">#REF!</definedName>
    <definedName name="아스팔트운반하차료재료비" localSheetId="9">#REF!</definedName>
    <definedName name="아스팔트운반하차료재료비" localSheetId="13">#REF!</definedName>
    <definedName name="아스팔트운반하차료재료비" localSheetId="15">#REF!</definedName>
    <definedName name="아스팔트운반하차료재료비" localSheetId="8">#REF!</definedName>
    <definedName name="아스팔트운반하차료재료비">#REF!</definedName>
    <definedName name="아스팔트페이버3경비" localSheetId="10">[37]중기사용료산출근거!$G$1100</definedName>
    <definedName name="아스팔트페이버3경비" localSheetId="9">[37]중기사용료산출근거!$G$1100</definedName>
    <definedName name="아스팔트페이버3경비" localSheetId="13">[37]중기사용료산출근거!$G$1100</definedName>
    <definedName name="아스팔트페이버3경비" localSheetId="15">[37]중기사용료산출근거!$G$1100</definedName>
    <definedName name="아스팔트페이버3경비" localSheetId="8">[37]중기사용료산출근거!$G$1100</definedName>
    <definedName name="아스팔트페이버3경비">#REF!</definedName>
    <definedName name="아스팔트페이버3계" localSheetId="10">[37]중기사용료산출근거!$G$1109</definedName>
    <definedName name="아스팔트페이버3계" localSheetId="9">[37]중기사용료산출근거!$G$1109</definedName>
    <definedName name="아스팔트페이버3계" localSheetId="13">[37]중기사용료산출근거!$G$1109</definedName>
    <definedName name="아스팔트페이버3계" localSheetId="15">[37]중기사용료산출근거!$G$1109</definedName>
    <definedName name="아스팔트페이버3계" localSheetId="8">[37]중기사용료산출근거!$G$1109</definedName>
    <definedName name="아스팔트페이버3계">#REF!</definedName>
    <definedName name="아스팔트페이버3노무비" localSheetId="10">[37]중기사용료산출근거!$G$1104</definedName>
    <definedName name="아스팔트페이버3노무비" localSheetId="9">[37]중기사용료산출근거!$G$1104</definedName>
    <definedName name="아스팔트페이버3노무비" localSheetId="13">[37]중기사용료산출근거!$G$1104</definedName>
    <definedName name="아스팔트페이버3노무비" localSheetId="15">[37]중기사용료산출근거!$G$1104</definedName>
    <definedName name="아스팔트페이버3노무비" localSheetId="8">[37]중기사용료산출근거!$G$1104</definedName>
    <definedName name="아스팔트페이버3노무비">#REF!</definedName>
    <definedName name="아스팔트페이버3재료비" localSheetId="10">[37]중기사용료산출근거!$G$1108</definedName>
    <definedName name="아스팔트페이버3재료비" localSheetId="9">[37]중기사용료산출근거!$G$1108</definedName>
    <definedName name="아스팔트페이버3재료비" localSheetId="13">[37]중기사용료산출근거!$G$1108</definedName>
    <definedName name="아스팔트페이버3재료비" localSheetId="15">[37]중기사용료산출근거!$G$1108</definedName>
    <definedName name="아스팔트페이버3재료비" localSheetId="8">[37]중기사용료산출근거!$G$1108</definedName>
    <definedName name="아스팔트페이버3재료비">#REF!</definedName>
    <definedName name="아스팔트포장캇타경비" localSheetId="10">#REF!</definedName>
    <definedName name="아스팔트포장캇타경비" localSheetId="9">#REF!</definedName>
    <definedName name="아스팔트포장캇타경비" localSheetId="13">#REF!</definedName>
    <definedName name="아스팔트포장캇타경비" localSheetId="15">#REF!</definedName>
    <definedName name="아스팔트포장캇타경비" localSheetId="8">#REF!</definedName>
    <definedName name="아스팔트포장캇타경비">#REF!</definedName>
    <definedName name="아스팔트포장캇타계" localSheetId="10">#REF!</definedName>
    <definedName name="아스팔트포장캇타계" localSheetId="9">#REF!</definedName>
    <definedName name="아스팔트포장캇타계" localSheetId="13">#REF!</definedName>
    <definedName name="아스팔트포장캇타계" localSheetId="15">#REF!</definedName>
    <definedName name="아스팔트포장캇타계" localSheetId="8">#REF!</definedName>
    <definedName name="아스팔트포장캇타계">#REF!</definedName>
    <definedName name="아스팔트포장캇타노무비" localSheetId="10">#REF!</definedName>
    <definedName name="아스팔트포장캇타노무비" localSheetId="9">#REF!</definedName>
    <definedName name="아스팔트포장캇타노무비" localSheetId="13">#REF!</definedName>
    <definedName name="아스팔트포장캇타노무비" localSheetId="15">#REF!</definedName>
    <definedName name="아스팔트포장캇타노무비" localSheetId="8">#REF!</definedName>
    <definedName name="아스팔트포장캇타노무비">#REF!</definedName>
    <definedName name="아스팔트포장캇타재료비" localSheetId="10">#REF!</definedName>
    <definedName name="아스팔트포장캇타재료비" localSheetId="9">#REF!</definedName>
    <definedName name="아스팔트포장캇타재료비" localSheetId="13">#REF!</definedName>
    <definedName name="아스팔트포장캇타재료비" localSheetId="15">#REF!</definedName>
    <definedName name="아스팔트포장캇타재료비" localSheetId="8">#REF!</definedName>
    <definedName name="아스팔트포장캇타재료비">#REF!</definedName>
    <definedName name="아스팔트포장파괴0.2경비" localSheetId="10">#REF!</definedName>
    <definedName name="아스팔트포장파괴0.2경비" localSheetId="9">#REF!</definedName>
    <definedName name="아스팔트포장파괴0.2경비" localSheetId="13">#REF!</definedName>
    <definedName name="아스팔트포장파괴0.2경비" localSheetId="15">#REF!</definedName>
    <definedName name="아스팔트포장파괴0.2경비" localSheetId="8">#REF!</definedName>
    <definedName name="아스팔트포장파괴0.2경비">#REF!</definedName>
    <definedName name="아스팔트포장파괴0.2계" localSheetId="10">#REF!</definedName>
    <definedName name="아스팔트포장파괴0.2계" localSheetId="9">#REF!</definedName>
    <definedName name="아스팔트포장파괴0.2계" localSheetId="13">#REF!</definedName>
    <definedName name="아스팔트포장파괴0.2계" localSheetId="15">#REF!</definedName>
    <definedName name="아스팔트포장파괴0.2계" localSheetId="8">#REF!</definedName>
    <definedName name="아스팔트포장파괴0.2계">#REF!</definedName>
    <definedName name="아스팔트포장파괴0.2기계경비" localSheetId="10">#REF!</definedName>
    <definedName name="아스팔트포장파괴0.2기계경비" localSheetId="9">#REF!</definedName>
    <definedName name="아스팔트포장파괴0.2기계경비" localSheetId="13">#REF!</definedName>
    <definedName name="아스팔트포장파괴0.2기계경비" localSheetId="15">#REF!</definedName>
    <definedName name="아스팔트포장파괴0.2기계경비" localSheetId="8">#REF!</definedName>
    <definedName name="아스팔트포장파괴0.2기계경비">#REF!</definedName>
    <definedName name="아스팔트포장파괴0.2기계계" localSheetId="10">#REF!</definedName>
    <definedName name="아스팔트포장파괴0.2기계계" localSheetId="9">#REF!</definedName>
    <definedName name="아스팔트포장파괴0.2기계계" localSheetId="13">#REF!</definedName>
    <definedName name="아스팔트포장파괴0.2기계계" localSheetId="15">#REF!</definedName>
    <definedName name="아스팔트포장파괴0.2기계계" localSheetId="8">#REF!</definedName>
    <definedName name="아스팔트포장파괴0.2기계계">#REF!</definedName>
    <definedName name="아스팔트포장파괴0.2기계노무비" localSheetId="10">#REF!</definedName>
    <definedName name="아스팔트포장파괴0.2기계노무비" localSheetId="9">#REF!</definedName>
    <definedName name="아스팔트포장파괴0.2기계노무비" localSheetId="13">#REF!</definedName>
    <definedName name="아스팔트포장파괴0.2기계노무비" localSheetId="15">#REF!</definedName>
    <definedName name="아스팔트포장파괴0.2기계노무비" localSheetId="8">#REF!</definedName>
    <definedName name="아스팔트포장파괴0.2기계노무비">#REF!</definedName>
    <definedName name="아스팔트포장파괴0.2기계재료비" localSheetId="10">#REF!</definedName>
    <definedName name="아스팔트포장파괴0.2기계재료비" localSheetId="9">#REF!</definedName>
    <definedName name="아스팔트포장파괴0.2기계재료비" localSheetId="13">#REF!</definedName>
    <definedName name="아스팔트포장파괴0.2기계재료비" localSheetId="15">#REF!</definedName>
    <definedName name="아스팔트포장파괴0.2기계재료비" localSheetId="8">#REF!</definedName>
    <definedName name="아스팔트포장파괴0.2기계재료비">#REF!</definedName>
    <definedName name="아스팔트포장파괴0.2노무비" localSheetId="10">#REF!</definedName>
    <definedName name="아스팔트포장파괴0.2노무비" localSheetId="9">#REF!</definedName>
    <definedName name="아스팔트포장파괴0.2노무비" localSheetId="13">#REF!</definedName>
    <definedName name="아스팔트포장파괴0.2노무비" localSheetId="15">#REF!</definedName>
    <definedName name="아스팔트포장파괴0.2노무비" localSheetId="8">#REF!</definedName>
    <definedName name="아스팔트포장파괴0.2노무비">#REF!</definedName>
    <definedName name="아스팔트포장파괴0.2브레이커기계경비">[40]단가산출1!$AR$252</definedName>
    <definedName name="아스팔트포장파괴0.2인력계" localSheetId="10">#REF!</definedName>
    <definedName name="아스팔트포장파괴0.2인력계" localSheetId="9">#REF!</definedName>
    <definedName name="아스팔트포장파괴0.2인력계" localSheetId="13">#REF!</definedName>
    <definedName name="아스팔트포장파괴0.2인력계" localSheetId="15">#REF!</definedName>
    <definedName name="아스팔트포장파괴0.2인력계" localSheetId="8">#REF!</definedName>
    <definedName name="아스팔트포장파괴0.2인력계">#REF!</definedName>
    <definedName name="아스팔트포장파괴0.2인력노무비" localSheetId="10">#REF!</definedName>
    <definedName name="아스팔트포장파괴0.2인력노무비" localSheetId="9">#REF!</definedName>
    <definedName name="아스팔트포장파괴0.2인력노무비" localSheetId="13">#REF!</definedName>
    <definedName name="아스팔트포장파괴0.2인력노무비" localSheetId="15">#REF!</definedName>
    <definedName name="아스팔트포장파괴0.2인력노무비" localSheetId="8">#REF!</definedName>
    <definedName name="아스팔트포장파괴0.2인력노무비">#REF!</definedName>
    <definedName name="아스팔트포장파괴0.2재료비" localSheetId="10">#REF!</definedName>
    <definedName name="아스팔트포장파괴0.2재료비" localSheetId="9">#REF!</definedName>
    <definedName name="아스팔트포장파괴0.2재료비" localSheetId="13">#REF!</definedName>
    <definedName name="아스팔트포장파괴0.2재료비" localSheetId="15">#REF!</definedName>
    <definedName name="아스팔트포장파괴0.2재료비" localSheetId="8">#REF!</definedName>
    <definedName name="아스팔트포장파괴0.2재료비">#REF!</definedName>
    <definedName name="아스팔트포장파괴0.2치즐계" localSheetId="10">#REF!</definedName>
    <definedName name="아스팔트포장파괴0.2치즐계" localSheetId="9">#REF!</definedName>
    <definedName name="아스팔트포장파괴0.2치즐계" localSheetId="13">#REF!</definedName>
    <definedName name="아스팔트포장파괴0.2치즐계" localSheetId="15">#REF!</definedName>
    <definedName name="아스팔트포장파괴0.2치즐계" localSheetId="8">#REF!</definedName>
    <definedName name="아스팔트포장파괴0.2치즐계">#REF!</definedName>
    <definedName name="아스팔트포장파괴0.2치즐재료비" localSheetId="10">#REF!</definedName>
    <definedName name="아스팔트포장파괴0.2치즐재료비" localSheetId="9">#REF!</definedName>
    <definedName name="아스팔트포장파괴0.2치즐재료비" localSheetId="13">#REF!</definedName>
    <definedName name="아스팔트포장파괴0.2치즐재료비" localSheetId="15">#REF!</definedName>
    <definedName name="아스팔트포장파괴0.2치즐재료비" localSheetId="8">#REF!</definedName>
    <definedName name="아스팔트포장파괴0.2치즐재료비">#REF!</definedName>
    <definedName name="아스팔트포장파괴0.4경비" localSheetId="10">#REF!</definedName>
    <definedName name="아스팔트포장파괴0.4경비" localSheetId="9">#REF!</definedName>
    <definedName name="아스팔트포장파괴0.4경비" localSheetId="13">#REF!</definedName>
    <definedName name="아스팔트포장파괴0.4경비" localSheetId="15">#REF!</definedName>
    <definedName name="아스팔트포장파괴0.4경비" localSheetId="8">#REF!</definedName>
    <definedName name="아스팔트포장파괴0.4경비">#REF!</definedName>
    <definedName name="아스팔트포장파괴0.4계" localSheetId="10">#REF!</definedName>
    <definedName name="아스팔트포장파괴0.4계" localSheetId="9">#REF!</definedName>
    <definedName name="아스팔트포장파괴0.4계" localSheetId="13">#REF!</definedName>
    <definedName name="아스팔트포장파괴0.4계" localSheetId="15">#REF!</definedName>
    <definedName name="아스팔트포장파괴0.4계" localSheetId="8">#REF!</definedName>
    <definedName name="아스팔트포장파괴0.4계">#REF!</definedName>
    <definedName name="아스팔트포장파괴0.4기계경비" localSheetId="10">#REF!</definedName>
    <definedName name="아스팔트포장파괴0.4기계경비" localSheetId="9">#REF!</definedName>
    <definedName name="아스팔트포장파괴0.4기계경비" localSheetId="13">#REF!</definedName>
    <definedName name="아스팔트포장파괴0.4기계경비" localSheetId="15">#REF!</definedName>
    <definedName name="아스팔트포장파괴0.4기계경비" localSheetId="8">#REF!</definedName>
    <definedName name="아스팔트포장파괴0.4기계경비">#REF!</definedName>
    <definedName name="아스팔트포장파괴0.4기계계" localSheetId="10">#REF!</definedName>
    <definedName name="아스팔트포장파괴0.4기계계" localSheetId="9">#REF!</definedName>
    <definedName name="아스팔트포장파괴0.4기계계" localSheetId="13">#REF!</definedName>
    <definedName name="아스팔트포장파괴0.4기계계" localSheetId="15">#REF!</definedName>
    <definedName name="아스팔트포장파괴0.4기계계" localSheetId="8">#REF!</definedName>
    <definedName name="아스팔트포장파괴0.4기계계">#REF!</definedName>
    <definedName name="아스팔트포장파괴0.4기계노무비" localSheetId="10">#REF!</definedName>
    <definedName name="아스팔트포장파괴0.4기계노무비" localSheetId="9">#REF!</definedName>
    <definedName name="아스팔트포장파괴0.4기계노무비" localSheetId="13">#REF!</definedName>
    <definedName name="아스팔트포장파괴0.4기계노무비" localSheetId="15">#REF!</definedName>
    <definedName name="아스팔트포장파괴0.4기계노무비" localSheetId="8">#REF!</definedName>
    <definedName name="아스팔트포장파괴0.4기계노무비">#REF!</definedName>
    <definedName name="아스팔트포장파괴0.4기계재료비" localSheetId="10">#REF!</definedName>
    <definedName name="아스팔트포장파괴0.4기계재료비" localSheetId="9">#REF!</definedName>
    <definedName name="아스팔트포장파괴0.4기계재료비" localSheetId="13">#REF!</definedName>
    <definedName name="아스팔트포장파괴0.4기계재료비" localSheetId="15">#REF!</definedName>
    <definedName name="아스팔트포장파괴0.4기계재료비" localSheetId="8">#REF!</definedName>
    <definedName name="아스팔트포장파괴0.4기계재료비">#REF!</definedName>
    <definedName name="아스팔트포장파괴0.4노무비" localSheetId="10">#REF!</definedName>
    <definedName name="아스팔트포장파괴0.4노무비" localSheetId="9">#REF!</definedName>
    <definedName name="아스팔트포장파괴0.4노무비" localSheetId="13">#REF!</definedName>
    <definedName name="아스팔트포장파괴0.4노무비" localSheetId="15">#REF!</definedName>
    <definedName name="아스팔트포장파괴0.4노무비" localSheetId="8">#REF!</definedName>
    <definedName name="아스팔트포장파괴0.4노무비">#REF!</definedName>
    <definedName name="아스팔트포장파괴0.4브레이커기계경비">[40]단가산출2!$AR$228</definedName>
    <definedName name="아스팔트포장파괴0.4작업보조원경비" localSheetId="10">#REF!</definedName>
    <definedName name="아스팔트포장파괴0.4작업보조원경비" localSheetId="9">#REF!</definedName>
    <definedName name="아스팔트포장파괴0.4작업보조원경비" localSheetId="13">#REF!</definedName>
    <definedName name="아스팔트포장파괴0.4작업보조원경비" localSheetId="15">#REF!</definedName>
    <definedName name="아스팔트포장파괴0.4작업보조원경비" localSheetId="8">#REF!</definedName>
    <definedName name="아스팔트포장파괴0.4작업보조원경비">#REF!</definedName>
    <definedName name="아스팔트포장파괴0.4작업보조원계" localSheetId="10">#REF!</definedName>
    <definedName name="아스팔트포장파괴0.4작업보조원계" localSheetId="9">#REF!</definedName>
    <definedName name="아스팔트포장파괴0.4작업보조원계" localSheetId="13">#REF!</definedName>
    <definedName name="아스팔트포장파괴0.4작업보조원계" localSheetId="15">#REF!</definedName>
    <definedName name="아스팔트포장파괴0.4작업보조원계" localSheetId="8">#REF!</definedName>
    <definedName name="아스팔트포장파괴0.4작업보조원계">#REF!</definedName>
    <definedName name="아스팔트포장파괴0.4작업보조원노무비" localSheetId="10">#REF!</definedName>
    <definedName name="아스팔트포장파괴0.4작업보조원노무비" localSheetId="9">#REF!</definedName>
    <definedName name="아스팔트포장파괴0.4작업보조원노무비" localSheetId="13">#REF!</definedName>
    <definedName name="아스팔트포장파괴0.4작업보조원노무비" localSheetId="15">#REF!</definedName>
    <definedName name="아스팔트포장파괴0.4작업보조원노무비" localSheetId="8">#REF!</definedName>
    <definedName name="아스팔트포장파괴0.4작업보조원노무비">#REF!</definedName>
    <definedName name="아스팔트포장파괴0.4작업보조원재료비" localSheetId="10">#REF!</definedName>
    <definedName name="아스팔트포장파괴0.4작업보조원재료비" localSheetId="9">#REF!</definedName>
    <definedName name="아스팔트포장파괴0.4작업보조원재료비" localSheetId="13">#REF!</definedName>
    <definedName name="아스팔트포장파괴0.4작업보조원재료비" localSheetId="15">#REF!</definedName>
    <definedName name="아스팔트포장파괴0.4작업보조원재료비" localSheetId="8">#REF!</definedName>
    <definedName name="아스팔트포장파괴0.4작업보조원재료비">#REF!</definedName>
    <definedName name="아스팔트포장파괴0.4재료비" localSheetId="10">#REF!</definedName>
    <definedName name="아스팔트포장파괴0.4재료비" localSheetId="9">#REF!</definedName>
    <definedName name="아스팔트포장파괴0.4재료비" localSheetId="13">#REF!</definedName>
    <definedName name="아스팔트포장파괴0.4재료비" localSheetId="15">#REF!</definedName>
    <definedName name="아스팔트포장파괴0.4재료비" localSheetId="8">#REF!</definedName>
    <definedName name="아스팔트포장파괴0.4재료비">#REF!</definedName>
    <definedName name="아스팔트포장파괴0.4치즐경비" localSheetId="10">#REF!</definedName>
    <definedName name="아스팔트포장파괴0.4치즐경비" localSheetId="9">#REF!</definedName>
    <definedName name="아스팔트포장파괴0.4치즐경비" localSheetId="13">#REF!</definedName>
    <definedName name="아스팔트포장파괴0.4치즐경비" localSheetId="15">#REF!</definedName>
    <definedName name="아스팔트포장파괴0.4치즐경비" localSheetId="8">#REF!</definedName>
    <definedName name="아스팔트포장파괴0.4치즐경비">#REF!</definedName>
    <definedName name="아스팔트포장파괴0.4치즐계" localSheetId="10">#REF!</definedName>
    <definedName name="아스팔트포장파괴0.4치즐계" localSheetId="9">#REF!</definedName>
    <definedName name="아스팔트포장파괴0.4치즐계" localSheetId="13">#REF!</definedName>
    <definedName name="아스팔트포장파괴0.4치즐계" localSheetId="15">#REF!</definedName>
    <definedName name="아스팔트포장파괴0.4치즐계" localSheetId="8">#REF!</definedName>
    <definedName name="아스팔트포장파괴0.4치즐계">#REF!</definedName>
    <definedName name="아스팔트포장파괴0.4치즐노무비" localSheetId="10">#REF!</definedName>
    <definedName name="아스팔트포장파괴0.4치즐노무비" localSheetId="9">#REF!</definedName>
    <definedName name="아스팔트포장파괴0.4치즐노무비" localSheetId="13">#REF!</definedName>
    <definedName name="아스팔트포장파괴0.4치즐노무비" localSheetId="15">#REF!</definedName>
    <definedName name="아스팔트포장파괴0.4치즐노무비" localSheetId="8">#REF!</definedName>
    <definedName name="아스팔트포장파괴0.4치즐노무비">#REF!</definedName>
    <definedName name="아스팔트포장파괴0.4치즐재료비" localSheetId="10">#REF!</definedName>
    <definedName name="아스팔트포장파괴0.4치즐재료비" localSheetId="9">#REF!</definedName>
    <definedName name="아스팔트포장파괴0.4치즐재료비" localSheetId="13">#REF!</definedName>
    <definedName name="아스팔트포장파괴0.4치즐재료비" localSheetId="15">#REF!</definedName>
    <definedName name="아스팔트포장파괴0.4치즐재료비" localSheetId="8">#REF!</definedName>
    <definedName name="아스팔트포장파괴0.4치즐재료비">#REF!</definedName>
    <definedName name="아스팔트포장파괴0.7경비" localSheetId="10">#REF!</definedName>
    <definedName name="아스팔트포장파괴0.7경비" localSheetId="9">#REF!</definedName>
    <definedName name="아스팔트포장파괴0.7경비" localSheetId="13">#REF!</definedName>
    <definedName name="아스팔트포장파괴0.7경비" localSheetId="15">#REF!</definedName>
    <definedName name="아스팔트포장파괴0.7경비" localSheetId="8">#REF!</definedName>
    <definedName name="아스팔트포장파괴0.7경비">#REF!</definedName>
    <definedName name="아스팔트포장파괴0.7계" localSheetId="10">#REF!</definedName>
    <definedName name="아스팔트포장파괴0.7계" localSheetId="9">#REF!</definedName>
    <definedName name="아스팔트포장파괴0.7계" localSheetId="13">#REF!</definedName>
    <definedName name="아스팔트포장파괴0.7계" localSheetId="15">#REF!</definedName>
    <definedName name="아스팔트포장파괴0.7계" localSheetId="8">#REF!</definedName>
    <definedName name="아스팔트포장파괴0.7계">#REF!</definedName>
    <definedName name="아스팔트포장파괴0.7기계경비" localSheetId="10">[37]단가산출2!$AR$194</definedName>
    <definedName name="아스팔트포장파괴0.7기계경비" localSheetId="9">[37]단가산출2!$AR$194</definedName>
    <definedName name="아스팔트포장파괴0.7기계경비" localSheetId="13">[37]단가산출2!$AR$194</definedName>
    <definedName name="아스팔트포장파괴0.7기계경비" localSheetId="15">[37]단가산출2!$AR$194</definedName>
    <definedName name="아스팔트포장파괴0.7기계경비" localSheetId="8">[37]단가산출2!$AR$194</definedName>
    <definedName name="아스팔트포장파괴0.7기계경비">#REF!</definedName>
    <definedName name="아스팔트포장파괴0.7기계계" localSheetId="10">#REF!</definedName>
    <definedName name="아스팔트포장파괴0.7기계계" localSheetId="9">#REF!</definedName>
    <definedName name="아스팔트포장파괴0.7기계계" localSheetId="13">#REF!</definedName>
    <definedName name="아스팔트포장파괴0.7기계계" localSheetId="15">#REF!</definedName>
    <definedName name="아스팔트포장파괴0.7기계계" localSheetId="8">#REF!</definedName>
    <definedName name="아스팔트포장파괴0.7기계계">#REF!</definedName>
    <definedName name="아스팔트포장파괴0.7기계노무비" localSheetId="10">[37]단가산출2!$AP$192</definedName>
    <definedName name="아스팔트포장파괴0.7기계노무비" localSheetId="9">[37]단가산출2!$AP$192</definedName>
    <definedName name="아스팔트포장파괴0.7기계노무비" localSheetId="13">[37]단가산출2!$AP$192</definedName>
    <definedName name="아스팔트포장파괴0.7기계노무비" localSheetId="15">[37]단가산출2!$AP$192</definedName>
    <definedName name="아스팔트포장파괴0.7기계노무비" localSheetId="8">[37]단가산출2!$AP$192</definedName>
    <definedName name="아스팔트포장파괴0.7기계노무비">#REF!</definedName>
    <definedName name="아스팔트포장파괴0.7기계재료비" localSheetId="10">[37]단가산출2!$AQ$193</definedName>
    <definedName name="아스팔트포장파괴0.7기계재료비" localSheetId="9">[37]단가산출2!$AQ$193</definedName>
    <definedName name="아스팔트포장파괴0.7기계재료비" localSheetId="13">[37]단가산출2!$AQ$193</definedName>
    <definedName name="아스팔트포장파괴0.7기계재료비" localSheetId="15">[37]단가산출2!$AQ$193</definedName>
    <definedName name="아스팔트포장파괴0.7기계재료비" localSheetId="8">[37]단가산출2!$AQ$193</definedName>
    <definedName name="아스팔트포장파괴0.7기계재료비">#REF!</definedName>
    <definedName name="아스팔트포장파괴0.7노무비" localSheetId="10">#REF!</definedName>
    <definedName name="아스팔트포장파괴0.7노무비" localSheetId="9">#REF!</definedName>
    <definedName name="아스팔트포장파괴0.7노무비" localSheetId="13">#REF!</definedName>
    <definedName name="아스팔트포장파괴0.7노무비" localSheetId="15">#REF!</definedName>
    <definedName name="아스팔트포장파괴0.7노무비" localSheetId="8">#REF!</definedName>
    <definedName name="아스팔트포장파괴0.7노무비">#REF!</definedName>
    <definedName name="아스팔트포장파괴0.7브레이커기계경비">[40]단가산출2!$AR$204</definedName>
    <definedName name="아스팔트포장파괴0.7작업보조원경비" localSheetId="10">[37]단가산출2!$AR$198</definedName>
    <definedName name="아스팔트포장파괴0.7작업보조원경비" localSheetId="9">[37]단가산출2!$AR$198</definedName>
    <definedName name="아스팔트포장파괴0.7작업보조원경비" localSheetId="13">[37]단가산출2!$AR$198</definedName>
    <definedName name="아스팔트포장파괴0.7작업보조원경비" localSheetId="15">[37]단가산출2!$AR$198</definedName>
    <definedName name="아스팔트포장파괴0.7작업보조원경비" localSheetId="8">[37]단가산출2!$AR$198</definedName>
    <definedName name="아스팔트포장파괴0.7작업보조원경비">#REF!</definedName>
    <definedName name="아스팔트포장파괴0.7작업보조원계" localSheetId="10">#REF!</definedName>
    <definedName name="아스팔트포장파괴0.7작업보조원계" localSheetId="9">#REF!</definedName>
    <definedName name="아스팔트포장파괴0.7작업보조원계" localSheetId="13">#REF!</definedName>
    <definedName name="아스팔트포장파괴0.7작업보조원계" localSheetId="15">#REF!</definedName>
    <definedName name="아스팔트포장파괴0.7작업보조원계" localSheetId="8">#REF!</definedName>
    <definedName name="아스팔트포장파괴0.7작업보조원계">#REF!</definedName>
    <definedName name="아스팔트포장파괴0.7작업보조원노무비" localSheetId="10">[37]단가산출2!$AO$198</definedName>
    <definedName name="아스팔트포장파괴0.7작업보조원노무비" localSheetId="9">[37]단가산출2!$AO$198</definedName>
    <definedName name="아스팔트포장파괴0.7작업보조원노무비" localSheetId="13">[37]단가산출2!$AO$198</definedName>
    <definedName name="아스팔트포장파괴0.7작업보조원노무비" localSheetId="15">[37]단가산출2!$AO$198</definedName>
    <definedName name="아스팔트포장파괴0.7작업보조원노무비" localSheetId="8">[37]단가산출2!$AO$198</definedName>
    <definedName name="아스팔트포장파괴0.7작업보조원노무비">#REF!</definedName>
    <definedName name="아스팔트포장파괴0.7작업보조원재료비" localSheetId="10">[37]단가산출2!$AQ$198</definedName>
    <definedName name="아스팔트포장파괴0.7작업보조원재료비" localSheetId="9">[37]단가산출2!$AQ$198</definedName>
    <definedName name="아스팔트포장파괴0.7작업보조원재료비" localSheetId="13">[37]단가산출2!$AQ$198</definedName>
    <definedName name="아스팔트포장파괴0.7작업보조원재료비" localSheetId="15">[37]단가산출2!$AQ$198</definedName>
    <definedName name="아스팔트포장파괴0.7작업보조원재료비" localSheetId="8">[37]단가산출2!$AQ$198</definedName>
    <definedName name="아스팔트포장파괴0.7작업보조원재료비">#REF!</definedName>
    <definedName name="아스팔트포장파괴0.7재료비" localSheetId="10">#REF!</definedName>
    <definedName name="아스팔트포장파괴0.7재료비" localSheetId="9">#REF!</definedName>
    <definedName name="아스팔트포장파괴0.7재료비" localSheetId="13">#REF!</definedName>
    <definedName name="아스팔트포장파괴0.7재료비" localSheetId="15">#REF!</definedName>
    <definedName name="아스팔트포장파괴0.7재료비" localSheetId="8">#REF!</definedName>
    <definedName name="아스팔트포장파괴0.7재료비">#REF!</definedName>
    <definedName name="아스팔트포장파괴0.7치즐경비" localSheetId="10">[37]단가산출2!$AR$201</definedName>
    <definedName name="아스팔트포장파괴0.7치즐경비" localSheetId="9">[37]단가산출2!$AR$201</definedName>
    <definedName name="아스팔트포장파괴0.7치즐경비" localSheetId="13">[37]단가산출2!$AR$201</definedName>
    <definedName name="아스팔트포장파괴0.7치즐경비" localSheetId="15">[37]단가산출2!$AR$201</definedName>
    <definedName name="아스팔트포장파괴0.7치즐경비" localSheetId="8">[37]단가산출2!$AR$201</definedName>
    <definedName name="아스팔트포장파괴0.7치즐경비">#REF!</definedName>
    <definedName name="아스팔트포장파괴0.7치즐계" localSheetId="10">#REF!</definedName>
    <definedName name="아스팔트포장파괴0.7치즐계" localSheetId="9">#REF!</definedName>
    <definedName name="아스팔트포장파괴0.7치즐계" localSheetId="13">#REF!</definedName>
    <definedName name="아스팔트포장파괴0.7치즐계" localSheetId="15">#REF!</definedName>
    <definedName name="아스팔트포장파괴0.7치즐계" localSheetId="8">#REF!</definedName>
    <definedName name="아스팔트포장파괴0.7치즐계">#REF!</definedName>
    <definedName name="아스팔트포장파괴0.7치즐노무비" localSheetId="10">[37]단가산출2!$AP$201</definedName>
    <definedName name="아스팔트포장파괴0.7치즐노무비" localSheetId="9">[37]단가산출2!$AP$201</definedName>
    <definedName name="아스팔트포장파괴0.7치즐노무비" localSheetId="13">[37]단가산출2!$AP$201</definedName>
    <definedName name="아스팔트포장파괴0.7치즐노무비" localSheetId="15">[37]단가산출2!$AP$201</definedName>
    <definedName name="아스팔트포장파괴0.7치즐노무비" localSheetId="8">[37]단가산출2!$AP$201</definedName>
    <definedName name="아스팔트포장파괴0.7치즐노무비">#REF!</definedName>
    <definedName name="아스팔트포장파괴0.7치즐재료비" localSheetId="10">[37]단가산출2!$AO$201</definedName>
    <definedName name="아스팔트포장파괴0.7치즐재료비" localSheetId="9">[37]단가산출2!$AO$201</definedName>
    <definedName name="아스팔트포장파괴0.7치즐재료비" localSheetId="13">[37]단가산출2!$AO$201</definedName>
    <definedName name="아스팔트포장파괴0.7치즐재료비" localSheetId="15">[37]단가산출2!$AO$201</definedName>
    <definedName name="아스팔트포장파괴0.7치즐재료비" localSheetId="8">[37]단가산출2!$AO$201</definedName>
    <definedName name="아스팔트포장파괴0.7치즐재료비">#REF!</definedName>
    <definedName name="아연도철선">#REF!</definedName>
    <definedName name="아왜H1.5">#REF!</definedName>
    <definedName name="아왜H1.5경" localSheetId="10">#REF!</definedName>
    <definedName name="아왜H1.5경">#REF!</definedName>
    <definedName name="아왜H1.5노" localSheetId="10">#REF!</definedName>
    <definedName name="아왜H1.5노">#REF!</definedName>
    <definedName name="아왜H1.5재" localSheetId="10">#REF!</definedName>
    <definedName name="아왜H1.5재">#REF!</definedName>
    <definedName name="아왜H2.0">'[38]자재단가조사표-수목'!$K$35</definedName>
    <definedName name="아왜H2.0경">#REF!</definedName>
    <definedName name="아왜H2.0노">#REF!</definedName>
    <definedName name="아왜H2.0재">#REF!</definedName>
    <definedName name="아왜나무H2.0" localSheetId="10">'[38]자재단가조사표-수목'!#REF!</definedName>
    <definedName name="아왜나무H2.0">'[38]자재단가조사표-수목'!#REF!</definedName>
    <definedName name="아우" localSheetId="10">#REF!</definedName>
    <definedName name="아우" localSheetId="9">#REF!</definedName>
    <definedName name="아우" localSheetId="13">#REF!</definedName>
    <definedName name="아우" localSheetId="8">#REF!</definedName>
    <definedName name="아우">#REF!</definedName>
    <definedName name="아절단경">#REF!</definedName>
    <definedName name="아절단노">#REF!</definedName>
    <definedName name="아절단재">#REF!</definedName>
    <definedName name="아파괴경0.4">#REF!</definedName>
    <definedName name="아파괴경0.7">#REF!</definedName>
    <definedName name="아파괴노0.4">#REF!</definedName>
    <definedName name="아파괴노0.7">#REF!</definedName>
    <definedName name="아파괴인노">#REF!</definedName>
    <definedName name="아파괴인재">#REF!</definedName>
    <definedName name="아파괴재0.4">#REF!</definedName>
    <definedName name="아파괴재0.7">#REF!</definedName>
    <definedName name="아포장복구30경">#REF!</definedName>
    <definedName name="아포장복구30노">#REF!</definedName>
    <definedName name="아포장복구30재">#REF!</definedName>
    <definedName name="아포장복구50경">#REF!</definedName>
    <definedName name="아포장복구50노">#REF!</definedName>
    <definedName name="아포장복구50재">#REF!</definedName>
    <definedName name="안노" localSheetId="10">#REF!</definedName>
    <definedName name="안노">#REF!</definedName>
    <definedName name="안전A1219">#REF!</definedName>
    <definedName name="안전관리기사1급" localSheetId="10">[46]노임단가!#REF!</definedName>
    <definedName name="안전관리기사1급">[46]노임단가!#REF!</definedName>
    <definedName name="안전관리기사2급" localSheetId="10">[46]노임단가!#REF!</definedName>
    <definedName name="안전관리기사2급">[46]노임단가!#REF!</definedName>
    <definedName name="안전관리비" localSheetId="10">#REF!</definedName>
    <definedName name="안전관리비">#REF!</definedName>
    <definedName name="안전관리비요율">#REF!</definedName>
    <definedName name="안전관리비요율_변경">#REF!</definedName>
    <definedName name="안전훼스노">#REF!</definedName>
    <definedName name="안전휀스경">#REF!</definedName>
    <definedName name="안전휀스노">#REF!</definedName>
    <definedName name="안전휀스재">#REF!</definedName>
    <definedName name="알곤">#REF!</definedName>
    <definedName name="암1" localSheetId="10">#REF!</definedName>
    <definedName name="암1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압륜접합노100">#REF!</definedName>
    <definedName name="압륜접합노150">#REF!</definedName>
    <definedName name="압륜접합노200">#REF!</definedName>
    <definedName name="압륜접합노250">#REF!</definedName>
    <definedName name="압륜접합노80">#REF!</definedName>
    <definedName name="앙아ㅏㅇ">[84]DATE!$I$24:$I$85</definedName>
    <definedName name="앞굽높이" localSheetId="10">#REF!</definedName>
    <definedName name="앞굽높이">#REF!</definedName>
    <definedName name="앞성토" localSheetId="10">#REF!</definedName>
    <definedName name="앞성토">#REF!</definedName>
    <definedName name="액체방수">#REF!</definedName>
    <definedName name="양___생___공" localSheetId="10">[46]노임단가!#REF!</definedName>
    <definedName name="양___생___공">[46]노임단가!#REF!</definedName>
    <definedName name="양매자0403">[39]데이타!$E$168</definedName>
    <definedName name="양매자0505">[39]데이타!$E$169</definedName>
    <definedName name="양매자0606">[39]데이타!$E$170</definedName>
    <definedName name="양수기100경비" localSheetId="10">[37]중기사용료산출근거!$G$1145</definedName>
    <definedName name="양수기100경비" localSheetId="9">[37]중기사용료산출근거!$G$1145</definedName>
    <definedName name="양수기100경비" localSheetId="13">[37]중기사용료산출근거!$G$1145</definedName>
    <definedName name="양수기100경비" localSheetId="15">[37]중기사용료산출근거!$G$1145</definedName>
    <definedName name="양수기100경비" localSheetId="8">[37]중기사용료산출근거!$G$1145</definedName>
    <definedName name="양수기100경비">#REF!</definedName>
    <definedName name="양수기100계" localSheetId="10">[37]중기사용료산출근거!$G$1154</definedName>
    <definedName name="양수기100계" localSheetId="9">[37]중기사용료산출근거!$G$1154</definedName>
    <definedName name="양수기100계" localSheetId="13">[37]중기사용료산출근거!$G$1154</definedName>
    <definedName name="양수기100계" localSheetId="15">[37]중기사용료산출근거!$G$1154</definedName>
    <definedName name="양수기100계" localSheetId="8">[37]중기사용료산출근거!$G$1154</definedName>
    <definedName name="양수기100계">#REF!</definedName>
    <definedName name="양수기100노무비" localSheetId="10">[37]중기사용료산출근거!$G$1149</definedName>
    <definedName name="양수기100노무비" localSheetId="9">[37]중기사용료산출근거!$G$1149</definedName>
    <definedName name="양수기100노무비" localSheetId="13">[37]중기사용료산출근거!$G$1149</definedName>
    <definedName name="양수기100노무비" localSheetId="15">[37]중기사용료산출근거!$G$1149</definedName>
    <definedName name="양수기100노무비" localSheetId="8">[37]중기사용료산출근거!$G$1149</definedName>
    <definedName name="양수기100노무비">#REF!</definedName>
    <definedName name="양수기100재료비" localSheetId="10">[37]중기사용료산출근거!$G$1153</definedName>
    <definedName name="양수기100재료비" localSheetId="9">[37]중기사용료산출근거!$G$1153</definedName>
    <definedName name="양수기100재료비" localSheetId="13">[37]중기사용료산출근거!$G$1153</definedName>
    <definedName name="양수기100재료비" localSheetId="15">[37]중기사용료산출근거!$G$1153</definedName>
    <definedName name="양수기100재료비" localSheetId="8">[37]중기사용료산출근거!$G$1153</definedName>
    <definedName name="양수기100재료비">#REF!</definedName>
    <definedName name="양수기150경비" localSheetId="10">[37]중기사용료산출근거!$G$1160</definedName>
    <definedName name="양수기150경비" localSheetId="9">[37]중기사용료산출근거!$G$1160</definedName>
    <definedName name="양수기150경비" localSheetId="13">[37]중기사용료산출근거!$G$1160</definedName>
    <definedName name="양수기150경비" localSheetId="15">[37]중기사용료산출근거!$G$1160</definedName>
    <definedName name="양수기150경비" localSheetId="8">[37]중기사용료산출근거!$G$1160</definedName>
    <definedName name="양수기150경비">#REF!</definedName>
    <definedName name="양수기150계" localSheetId="10">[37]중기사용료산출근거!$G$1169</definedName>
    <definedName name="양수기150계" localSheetId="9">[37]중기사용료산출근거!$G$1169</definedName>
    <definedName name="양수기150계" localSheetId="13">[37]중기사용료산출근거!$G$1169</definedName>
    <definedName name="양수기150계" localSheetId="15">[37]중기사용료산출근거!$G$1169</definedName>
    <definedName name="양수기150계" localSheetId="8">[37]중기사용료산출근거!$G$1169</definedName>
    <definedName name="양수기150계">#REF!</definedName>
    <definedName name="양수기150노무비" localSheetId="10">[37]중기사용료산출근거!$G$1164</definedName>
    <definedName name="양수기150노무비" localSheetId="9">[37]중기사용료산출근거!$G$1164</definedName>
    <definedName name="양수기150노무비" localSheetId="13">[37]중기사용료산출근거!$G$1164</definedName>
    <definedName name="양수기150노무비" localSheetId="15">[37]중기사용료산출근거!$G$1164</definedName>
    <definedName name="양수기150노무비" localSheetId="8">[37]중기사용료산출근거!$G$1164</definedName>
    <definedName name="양수기150노무비">#REF!</definedName>
    <definedName name="양수기150재료비" localSheetId="10">[37]중기사용료산출근거!$G$1168</definedName>
    <definedName name="양수기150재료비" localSheetId="9">[37]중기사용료산출근거!$G$1168</definedName>
    <definedName name="양수기150재료비" localSheetId="13">[37]중기사용료산출근거!$G$1168</definedName>
    <definedName name="양수기150재료비" localSheetId="15">[37]중기사용료산출근거!$G$1168</definedName>
    <definedName name="양수기150재료비" localSheetId="8">[37]중기사용료산출근거!$G$1168</definedName>
    <definedName name="양수기150재료비">#REF!</definedName>
    <definedName name="양수기50경비" localSheetId="10">[37]중기사용료산출근거!$G$1115</definedName>
    <definedName name="양수기50경비" localSheetId="9">[37]중기사용료산출근거!$G$1115</definedName>
    <definedName name="양수기50경비" localSheetId="13">[37]중기사용료산출근거!$G$1115</definedName>
    <definedName name="양수기50경비" localSheetId="15">[37]중기사용료산출근거!$G$1115</definedName>
    <definedName name="양수기50경비" localSheetId="8">[37]중기사용료산출근거!$G$1115</definedName>
    <definedName name="양수기50경비">#REF!</definedName>
    <definedName name="양수기50계" localSheetId="10">[37]중기사용료산출근거!$G$1124</definedName>
    <definedName name="양수기50계" localSheetId="9">[37]중기사용료산출근거!$G$1124</definedName>
    <definedName name="양수기50계" localSheetId="13">[37]중기사용료산출근거!$G$1124</definedName>
    <definedName name="양수기50계" localSheetId="15">[37]중기사용료산출근거!$G$1124</definedName>
    <definedName name="양수기50계" localSheetId="8">[37]중기사용료산출근거!$G$1124</definedName>
    <definedName name="양수기50계">#REF!</definedName>
    <definedName name="양수기50노무비" localSheetId="10">[37]중기사용료산출근거!$G$1119</definedName>
    <definedName name="양수기50노무비" localSheetId="9">[37]중기사용료산출근거!$G$1119</definedName>
    <definedName name="양수기50노무비" localSheetId="13">[37]중기사용료산출근거!$G$1119</definedName>
    <definedName name="양수기50노무비" localSheetId="15">[37]중기사용료산출근거!$G$1119</definedName>
    <definedName name="양수기50노무비" localSheetId="8">[37]중기사용료산출근거!$G$1119</definedName>
    <definedName name="양수기50노무비">#REF!</definedName>
    <definedName name="양수기50재료비" localSheetId="10">[37]중기사용료산출근거!$G$1123</definedName>
    <definedName name="양수기50재료비" localSheetId="9">[37]중기사용료산출근거!$G$1123</definedName>
    <definedName name="양수기50재료비" localSheetId="13">[37]중기사용료산출근거!$G$1123</definedName>
    <definedName name="양수기50재료비" localSheetId="15">[37]중기사용료산출근거!$G$1123</definedName>
    <definedName name="양수기50재료비" localSheetId="8">[37]중기사용료산출근거!$G$1123</definedName>
    <definedName name="양수기50재료비">#REF!</definedName>
    <definedName name="양수기80경비" localSheetId="10">[37]중기사용료산출근거!$G$1130</definedName>
    <definedName name="양수기80경비" localSheetId="9">[37]중기사용료산출근거!$G$1130</definedName>
    <definedName name="양수기80경비" localSheetId="13">[37]중기사용료산출근거!$G$1130</definedName>
    <definedName name="양수기80경비" localSheetId="15">[37]중기사용료산출근거!$G$1130</definedName>
    <definedName name="양수기80경비" localSheetId="8">[37]중기사용료산출근거!$G$1130</definedName>
    <definedName name="양수기80경비">#REF!</definedName>
    <definedName name="양수기80계" localSheetId="10">[37]중기사용료산출근거!$G$1139</definedName>
    <definedName name="양수기80계" localSheetId="9">[37]중기사용료산출근거!$G$1139</definedName>
    <definedName name="양수기80계" localSheetId="13">[37]중기사용료산출근거!$G$1139</definedName>
    <definedName name="양수기80계" localSheetId="15">[37]중기사용료산출근거!$G$1139</definedName>
    <definedName name="양수기80계" localSheetId="8">[37]중기사용료산출근거!$G$1139</definedName>
    <definedName name="양수기80계">#REF!</definedName>
    <definedName name="양수기80노무비" localSheetId="10">[37]중기사용료산출근거!$G$1134</definedName>
    <definedName name="양수기80노무비" localSheetId="9">[37]중기사용료산출근거!$G$1134</definedName>
    <definedName name="양수기80노무비" localSheetId="13">[37]중기사용료산출근거!$G$1134</definedName>
    <definedName name="양수기80노무비" localSheetId="15">[37]중기사용료산출근거!$G$1134</definedName>
    <definedName name="양수기80노무비" localSheetId="8">[37]중기사용료산출근거!$G$1134</definedName>
    <definedName name="양수기80노무비">#REF!</definedName>
    <definedName name="양수기80재료비" localSheetId="10">[37]중기사용료산출근거!$G$1138</definedName>
    <definedName name="양수기80재료비" localSheetId="9">[37]중기사용료산출근거!$G$1138</definedName>
    <definedName name="양수기80재료비" localSheetId="13">[37]중기사용료산출근거!$G$1138</definedName>
    <definedName name="양수기80재료비" localSheetId="15">[37]중기사용료산출근거!$G$1138</definedName>
    <definedName name="양수기80재료비" localSheetId="8">[37]중기사용료산출근거!$G$1138</definedName>
    <definedName name="양수기80재료비">#REF!</definedName>
    <definedName name="양식">#REF!</definedName>
    <definedName name="양족식진동로울러견인식4경비" localSheetId="10">[37]중기사용료산출근거!$G$1175</definedName>
    <definedName name="양족식진동로울러견인식4경비" localSheetId="9">[37]중기사용료산출근거!$G$1175</definedName>
    <definedName name="양족식진동로울러견인식4경비" localSheetId="13">[37]중기사용료산출근거!$G$1175</definedName>
    <definedName name="양족식진동로울러견인식4경비" localSheetId="15">[37]중기사용료산출근거!$G$1175</definedName>
    <definedName name="양족식진동로울러견인식4경비" localSheetId="8">[37]중기사용료산출근거!$G$1175</definedName>
    <definedName name="양족식진동로울러견인식4경비">#REF!</definedName>
    <definedName name="양족식진동로울러견인식4계" localSheetId="10">[37]중기사용료산출근거!$G$1184</definedName>
    <definedName name="양족식진동로울러견인식4계" localSheetId="9">[37]중기사용료산출근거!$G$1184</definedName>
    <definedName name="양족식진동로울러견인식4계" localSheetId="13">[37]중기사용료산출근거!$G$1184</definedName>
    <definedName name="양족식진동로울러견인식4계" localSheetId="15">[37]중기사용료산출근거!$G$1184</definedName>
    <definedName name="양족식진동로울러견인식4계" localSheetId="8">[37]중기사용료산출근거!$G$1184</definedName>
    <definedName name="양족식진동로울러견인식4계">#REF!</definedName>
    <definedName name="양족식진동로울러견인식4노무비" localSheetId="10">[37]중기사용료산출근거!$G$1179</definedName>
    <definedName name="양족식진동로울러견인식4노무비" localSheetId="9">[37]중기사용료산출근거!$G$1179</definedName>
    <definedName name="양족식진동로울러견인식4노무비" localSheetId="13">[37]중기사용료산출근거!$G$1179</definedName>
    <definedName name="양족식진동로울러견인식4노무비" localSheetId="15">[37]중기사용료산출근거!$G$1179</definedName>
    <definedName name="양족식진동로울러견인식4노무비" localSheetId="8">[37]중기사용료산출근거!$G$1179</definedName>
    <definedName name="양족식진동로울러견인식4노무비">#REF!</definedName>
    <definedName name="양족식진동로울러견인식4재료비" localSheetId="10">[37]중기사용료산출근거!$G$1183</definedName>
    <definedName name="양족식진동로울러견인식4재료비" localSheetId="9">[37]중기사용료산출근거!$G$1183</definedName>
    <definedName name="양족식진동로울러견인식4재료비" localSheetId="13">[37]중기사용료산출근거!$G$1183</definedName>
    <definedName name="양족식진동로울러견인식4재료비" localSheetId="15">[37]중기사용료산출근거!$G$1183</definedName>
    <definedName name="양족식진동로울러견인식4재료비" localSheetId="8">[37]중기사용료산출근거!$G$1183</definedName>
    <definedName name="양족식진동로울러견인식4재료비">#REF!</definedName>
    <definedName name="에멀션페인트" localSheetId="10">#REF!</definedName>
    <definedName name="에멀션페인트">#REF!</definedName>
    <definedName name="에멀션페인트내부">#REF!</definedName>
    <definedName name="에멀션페인트외부">#REF!</definedName>
    <definedName name="에어프린피이터경비" localSheetId="10">[37]중기사용료산출근거!$G$1190</definedName>
    <definedName name="에어프린피이터경비" localSheetId="9">[37]중기사용료산출근거!$G$1190</definedName>
    <definedName name="에어프린피이터경비" localSheetId="13">[37]중기사용료산출근거!$G$1190</definedName>
    <definedName name="에어프린피이터경비" localSheetId="15">[37]중기사용료산출근거!$G$1190</definedName>
    <definedName name="에어프린피이터경비" localSheetId="8">[37]중기사용료산출근거!$G$1190</definedName>
    <definedName name="에어프린피이터경비">#REF!</definedName>
    <definedName name="에어프린피이터계" localSheetId="10">[37]중기사용료산출근거!$G$1199</definedName>
    <definedName name="에어프린피이터계" localSheetId="9">[37]중기사용료산출근거!$G$1199</definedName>
    <definedName name="에어프린피이터계" localSheetId="13">[37]중기사용료산출근거!$G$1199</definedName>
    <definedName name="에어프린피이터계" localSheetId="15">[37]중기사용료산출근거!$G$1199</definedName>
    <definedName name="에어프린피이터계" localSheetId="8">[37]중기사용료산출근거!$G$1199</definedName>
    <definedName name="에어프린피이터계">#REF!</definedName>
    <definedName name="에어프린피이터노무비" localSheetId="10">[37]중기사용료산출근거!$G$1194</definedName>
    <definedName name="에어프린피이터노무비" localSheetId="9">[37]중기사용료산출근거!$G$1194</definedName>
    <definedName name="에어프린피이터노무비" localSheetId="13">[37]중기사용료산출근거!$G$1194</definedName>
    <definedName name="에어프린피이터노무비" localSheetId="15">[37]중기사용료산출근거!$G$1194</definedName>
    <definedName name="에어프린피이터노무비" localSheetId="8">[37]중기사용료산출근거!$G$1194</definedName>
    <definedName name="에어프린피이터노무비">#REF!</definedName>
    <definedName name="에어프린피이터재료비" localSheetId="10">[37]중기사용료산출근거!$G$1198</definedName>
    <definedName name="에어프린피이터재료비" localSheetId="9">[37]중기사용료산출근거!$G$1198</definedName>
    <definedName name="에어프린피이터재료비" localSheetId="13">[37]중기사용료산출근거!$G$1198</definedName>
    <definedName name="에어프린피이터재료비" localSheetId="15">[37]중기사용료산출근거!$G$1198</definedName>
    <definedName name="에어프린피이터재료비" localSheetId="8">[37]중기사용료산출근거!$G$1198</definedName>
    <definedName name="에어프린피이터재료비">#REF!</definedName>
    <definedName name="에어호스_3_4__×3B×50M">#REF!</definedName>
    <definedName name="에어호스_3_4_3B50M">#REF!</definedName>
    <definedName name="에어호스19경비" localSheetId="10">[37]중기사용료산출근거!$G$1205</definedName>
    <definedName name="에어호스19경비" localSheetId="9">[37]중기사용료산출근거!$G$1205</definedName>
    <definedName name="에어호스19경비" localSheetId="13">[37]중기사용료산출근거!$G$1205</definedName>
    <definedName name="에어호스19경비" localSheetId="15">[37]중기사용료산출근거!$G$1205</definedName>
    <definedName name="에어호스19경비" localSheetId="8">[37]중기사용료산출근거!$G$1205</definedName>
    <definedName name="에어호스19경비">#REF!</definedName>
    <definedName name="에어호스19계" localSheetId="10">[37]중기사용료산출근거!$G$1214</definedName>
    <definedName name="에어호스19계" localSheetId="9">[37]중기사용료산출근거!$G$1214</definedName>
    <definedName name="에어호스19계" localSheetId="13">[37]중기사용료산출근거!$G$1214</definedName>
    <definedName name="에어호스19계" localSheetId="15">[37]중기사용료산출근거!$G$1214</definedName>
    <definedName name="에어호스19계" localSheetId="8">[37]중기사용료산출근거!$G$1214</definedName>
    <definedName name="에어호스19계">#REF!</definedName>
    <definedName name="에어호스19노무비" localSheetId="10">[37]중기사용료산출근거!$G$1209</definedName>
    <definedName name="에어호스19노무비" localSheetId="9">[37]중기사용료산출근거!$G$1209</definedName>
    <definedName name="에어호스19노무비" localSheetId="13">[37]중기사용료산출근거!$G$1209</definedName>
    <definedName name="에어호스19노무비" localSheetId="15">[37]중기사용료산출근거!$G$1209</definedName>
    <definedName name="에어호스19노무비" localSheetId="8">[37]중기사용료산출근거!$G$1209</definedName>
    <definedName name="에어호스19노무비">#REF!</definedName>
    <definedName name="에어호스19재료비" localSheetId="10">[37]중기사용료산출근거!$G$1213</definedName>
    <definedName name="에어호스19재료비" localSheetId="9">[37]중기사용료산출근거!$G$1213</definedName>
    <definedName name="에어호스19재료비" localSheetId="13">[37]중기사용료산출근거!$G$1213</definedName>
    <definedName name="에어호스19재료비" localSheetId="15">[37]중기사용료산출근거!$G$1213</definedName>
    <definedName name="에어호스19재료비" localSheetId="8">[37]중기사용료산출근거!$G$1213</definedName>
    <definedName name="에어호스19재료비">#REF!</definedName>
    <definedName name="에어호스3B50M">#REF!</definedName>
    <definedName name="에어호스50경비" localSheetId="10">[37]중기사용료산출근거!$G$1220</definedName>
    <definedName name="에어호스50경비" localSheetId="9">[37]중기사용료산출근거!$G$1220</definedName>
    <definedName name="에어호스50경비" localSheetId="13">[37]중기사용료산출근거!$G$1220</definedName>
    <definedName name="에어호스50경비" localSheetId="15">[37]중기사용료산출근거!$G$1220</definedName>
    <definedName name="에어호스50경비" localSheetId="8">[37]중기사용료산출근거!$G$1220</definedName>
    <definedName name="에어호스50경비">#REF!</definedName>
    <definedName name="에어호스50계" localSheetId="10">[37]중기사용료산출근거!$G$1229</definedName>
    <definedName name="에어호스50계" localSheetId="9">[37]중기사용료산출근거!$G$1229</definedName>
    <definedName name="에어호스50계" localSheetId="13">[37]중기사용료산출근거!$G$1229</definedName>
    <definedName name="에어호스50계" localSheetId="15">[37]중기사용료산출근거!$G$1229</definedName>
    <definedName name="에어호스50계" localSheetId="8">[37]중기사용료산출근거!$G$1229</definedName>
    <definedName name="에어호스50계">#REF!</definedName>
    <definedName name="에어호스50노무비" localSheetId="10">[37]중기사용료산출근거!$G$1224</definedName>
    <definedName name="에어호스50노무비" localSheetId="9">[37]중기사용료산출근거!$G$1224</definedName>
    <definedName name="에어호스50노무비" localSheetId="13">[37]중기사용료산출근거!$G$1224</definedName>
    <definedName name="에어호스50노무비" localSheetId="15">[37]중기사용료산출근거!$G$1224</definedName>
    <definedName name="에어호스50노무비" localSheetId="8">[37]중기사용료산출근거!$G$1224</definedName>
    <definedName name="에어호스50노무비">#REF!</definedName>
    <definedName name="에어호스50재료비" localSheetId="10">[37]중기사용료산출근거!$G$1228</definedName>
    <definedName name="에어호스50재료비" localSheetId="9">[37]중기사용료산출근거!$G$1228</definedName>
    <definedName name="에어호스50재료비" localSheetId="13">[37]중기사용료산출근거!$G$1228</definedName>
    <definedName name="에어호스50재료비" localSheetId="15">[37]중기사용료산출근거!$G$1228</definedName>
    <definedName name="에어호스50재료비" localSheetId="8">[37]중기사용료산출근거!$G$1228</definedName>
    <definedName name="에어호스50재료비">#REF!</definedName>
    <definedName name="에폭시수지" localSheetId="10">'[85]단가 및 재료비'!$S$197</definedName>
    <definedName name="에폭시수지" localSheetId="9">'[85]단가 및 재료비'!$S$197</definedName>
    <definedName name="에폭시수지" localSheetId="13">'[85]단가 및 재료비'!$S$197</definedName>
    <definedName name="에폭시수지" localSheetId="15">'[85]단가 및 재료비'!$S$197</definedName>
    <definedName name="에폭시수지" localSheetId="8">'[85]단가 및 재료비'!$S$197</definedName>
    <definedName name="에폭시수지">#REF!</definedName>
    <definedName name="여유폭">#REF!</definedName>
    <definedName name="연___돌___공" localSheetId="10">[46]노임단가!#REF!</definedName>
    <definedName name="연___돌___공">[46]노임단가!#REF!</definedName>
    <definedName name="연___마___공">#REF!</definedName>
    <definedName name="연계경">#REF!</definedName>
    <definedName name="연계노">#REF!</definedName>
    <definedName name="연계재">#REF!</definedName>
    <definedName name="연계형재" localSheetId="10">#REF!</definedName>
    <definedName name="연계형재">#REF!</definedName>
    <definedName name="연마공" localSheetId="10">#REF!</definedName>
    <definedName name="연마공">#REF!</definedName>
    <definedName name="연마지">#REF!</definedName>
    <definedName name="연장" localSheetId="10">#REF!</definedName>
    <definedName name="연장">#REF!</definedName>
    <definedName name="연장L형측구">#REF!</definedName>
    <definedName name="연장이름">#REF!</definedName>
    <definedName name="영_림__기_사" localSheetId="10">[46]노임단가!#REF!</definedName>
    <definedName name="영_림__기_사">[46]노임단가!#REF!</definedName>
    <definedName name="영산홍" localSheetId="10">#REF!</definedName>
    <definedName name="영산홍">#REF!</definedName>
    <definedName name="예">#REF!</definedName>
    <definedName name="예가">#REF!</definedName>
    <definedName name="오" localSheetId="10">'[33]토사(PE)'!#REF!</definedName>
    <definedName name="오">'[33]토사(PE)'!#REF!</definedName>
    <definedName name="오로">[34]단가산출2!$AO$183</definedName>
    <definedName name="오옹">'[34]단가 및 재료비'!$AA$91</definedName>
    <definedName name="오케이">#REF!</definedName>
    <definedName name="옥매H1.0">'[38]자재단가조사표-수목'!$K$75</definedName>
    <definedName name="옥매H1.0노">#REF!</definedName>
    <definedName name="옥매H1.0재">#REF!</definedName>
    <definedName name="옥매화H1.0">#REF!</definedName>
    <definedName name="옥매화H1.0경" localSheetId="10">#REF!</definedName>
    <definedName name="옥매화H1.0경">#REF!</definedName>
    <definedName name="옥매화H1.0노" localSheetId="10">#REF!</definedName>
    <definedName name="옥매화H1.0노">#REF!</definedName>
    <definedName name="옥매화H1.0재" localSheetId="10">#REF!</definedName>
    <definedName name="옥매화H1.0재">#REF!</definedName>
    <definedName name="온___돌___공" localSheetId="10">[46]노임단가!#REF!</definedName>
    <definedName name="온___돌___공">[46]노임단가!#REF!</definedName>
    <definedName name="옹벽">#REF!</definedName>
    <definedName name="옹벽뒷채움경비" localSheetId="10">#REF!</definedName>
    <definedName name="옹벽뒷채움경비">#REF!</definedName>
    <definedName name="옹벽뒷채움노무비" localSheetId="10">#REF!</definedName>
    <definedName name="옹벽뒷채움노무비">#REF!</definedName>
    <definedName name="옹벽뒷채움재료비" localSheetId="10">#REF!</definedName>
    <definedName name="옹벽뒷채움재료비">#REF!</definedName>
    <definedName name="옹벽부용수로" localSheetId="10">#REF!</definedName>
    <definedName name="옹벽부용수로">#REF!</definedName>
    <definedName name="옹벽부용수로2" localSheetId="10">#REF!</definedName>
    <definedName name="옹벽부용수로2">#REF!</definedName>
    <definedName name="옹벽형측구깨기">#REF!</definedName>
    <definedName name="와이어매쉬">#REF!</definedName>
    <definedName name="왕벚B6">#REF!</definedName>
    <definedName name="왕벚B6경">#REF!</definedName>
    <definedName name="왕벚B6노">#REF!</definedName>
    <definedName name="왕벚B6재">#REF!</definedName>
    <definedName name="왕벚나무" localSheetId="10">#REF!</definedName>
    <definedName name="왕벚나무">#REF!</definedName>
    <definedName name="왜성도라지" localSheetId="10">#REF!</definedName>
    <definedName name="왜성도라지">#REF!</definedName>
    <definedName name="외벽">#REF!</definedName>
    <definedName name="용접공_일반">#REF!</definedName>
    <definedName name="용접공_철도">#REF!</definedName>
    <definedName name="용접공일반">#REF!</definedName>
    <definedName name="용접기_교류_200AMP">#REF!</definedName>
    <definedName name="용접기200교류경비" localSheetId="10">[37]중기사용료산출근거!$G$1235</definedName>
    <definedName name="용접기200교류경비" localSheetId="9">[37]중기사용료산출근거!$G$1235</definedName>
    <definedName name="용접기200교류경비" localSheetId="13">[37]중기사용료산출근거!$G$1235</definedName>
    <definedName name="용접기200교류경비" localSheetId="15">[37]중기사용료산출근거!$G$1235</definedName>
    <definedName name="용접기200교류경비" localSheetId="8">[37]중기사용료산출근거!$G$1235</definedName>
    <definedName name="용접기200교류경비">#REF!</definedName>
    <definedName name="용접기200교류계" localSheetId="10">[37]중기사용료산출근거!$G$1244</definedName>
    <definedName name="용접기200교류계" localSheetId="9">[37]중기사용료산출근거!$G$1244</definedName>
    <definedName name="용접기200교류계" localSheetId="13">[37]중기사용료산출근거!$G$1244</definedName>
    <definedName name="용접기200교류계" localSheetId="15">[37]중기사용료산출근거!$G$1244</definedName>
    <definedName name="용접기200교류계" localSheetId="8">[37]중기사용료산출근거!$G$1244</definedName>
    <definedName name="용접기200교류계">#REF!</definedName>
    <definedName name="용접기200교류노무비" localSheetId="10">[37]중기사용료산출근거!$G$1239</definedName>
    <definedName name="용접기200교류노무비" localSheetId="9">[37]중기사용료산출근거!$G$1239</definedName>
    <definedName name="용접기200교류노무비" localSheetId="13">[37]중기사용료산출근거!$G$1239</definedName>
    <definedName name="용접기200교류노무비" localSheetId="15">[37]중기사용료산출근거!$G$1239</definedName>
    <definedName name="용접기200교류노무비" localSheetId="8">[37]중기사용료산출근거!$G$1239</definedName>
    <definedName name="용접기200교류노무비">#REF!</definedName>
    <definedName name="용접기200교류재료비" localSheetId="10">[37]중기사용료산출근거!$G$1243</definedName>
    <definedName name="용접기200교류재료비" localSheetId="9">[37]중기사용료산출근거!$G$1243</definedName>
    <definedName name="용접기200교류재료비" localSheetId="13">[37]중기사용료산출근거!$G$1243</definedName>
    <definedName name="용접기200교류재료비" localSheetId="15">[37]중기사용료산출근거!$G$1243</definedName>
    <definedName name="용접기200교류재료비" localSheetId="8">[37]중기사용료산출근거!$G$1243</definedName>
    <definedName name="용접기200교류재료비">#REF!</definedName>
    <definedName name="용접기200직류경비" localSheetId="10">[37]중기사용료산출근거!$G$1250</definedName>
    <definedName name="용접기200직류경비" localSheetId="9">[37]중기사용료산출근거!$G$1250</definedName>
    <definedName name="용접기200직류경비" localSheetId="13">[37]중기사용료산출근거!$G$1250</definedName>
    <definedName name="용접기200직류경비" localSheetId="15">[37]중기사용료산출근거!$G$1250</definedName>
    <definedName name="용접기200직류경비" localSheetId="8">[37]중기사용료산출근거!$G$1250</definedName>
    <definedName name="용접기200직류경비">#REF!</definedName>
    <definedName name="용접기200직류계" localSheetId="10">[37]중기사용료산출근거!$G$1259</definedName>
    <definedName name="용접기200직류계" localSheetId="9">[37]중기사용료산출근거!$G$1259</definedName>
    <definedName name="용접기200직류계" localSheetId="13">[37]중기사용료산출근거!$G$1259</definedName>
    <definedName name="용접기200직류계" localSheetId="15">[37]중기사용료산출근거!$G$1259</definedName>
    <definedName name="용접기200직류계" localSheetId="8">[37]중기사용료산출근거!$G$1259</definedName>
    <definedName name="용접기200직류계">#REF!</definedName>
    <definedName name="용접기200직류노무비" localSheetId="10">[37]중기사용료산출근거!$G$1254</definedName>
    <definedName name="용접기200직류노무비" localSheetId="9">[37]중기사용료산출근거!$G$1254</definedName>
    <definedName name="용접기200직류노무비" localSheetId="13">[37]중기사용료산출근거!$G$1254</definedName>
    <definedName name="용접기200직류노무비" localSheetId="15">[37]중기사용료산출근거!$G$1254</definedName>
    <definedName name="용접기200직류노무비" localSheetId="8">[37]중기사용료산출근거!$G$1254</definedName>
    <definedName name="용접기200직류노무비">#REF!</definedName>
    <definedName name="용접기200직류재료비" localSheetId="10">[37]중기사용료산출근거!$G$1258</definedName>
    <definedName name="용접기200직류재료비" localSheetId="9">[37]중기사용료산출근거!$G$1258</definedName>
    <definedName name="용접기200직류재료비" localSheetId="13">[37]중기사용료산출근거!$G$1258</definedName>
    <definedName name="용접기200직류재료비" localSheetId="15">[37]중기사용료산출근거!$G$1258</definedName>
    <definedName name="용접기200직류재료비" localSheetId="8">[37]중기사용료산출근거!$G$1258</definedName>
    <definedName name="용접기200직류재료비">#REF!</definedName>
    <definedName name="용접기300교류경비" localSheetId="10">[37]중기사용료산출근거!$G$1265</definedName>
    <definedName name="용접기300교류경비" localSheetId="9">[37]중기사용료산출근거!$G$1265</definedName>
    <definedName name="용접기300교류경비" localSheetId="13">[37]중기사용료산출근거!$G$1265</definedName>
    <definedName name="용접기300교류경비" localSheetId="15">[37]중기사용료산출근거!$G$1265</definedName>
    <definedName name="용접기300교류경비" localSheetId="8">[37]중기사용료산출근거!$G$1265</definedName>
    <definedName name="용접기300교류경비">#REF!</definedName>
    <definedName name="용접기300교류계" localSheetId="10">[37]중기사용료산출근거!$G$1274</definedName>
    <definedName name="용접기300교류계" localSheetId="9">[37]중기사용료산출근거!$G$1274</definedName>
    <definedName name="용접기300교류계" localSheetId="13">[37]중기사용료산출근거!$G$1274</definedName>
    <definedName name="용접기300교류계" localSheetId="15">[37]중기사용료산출근거!$G$1274</definedName>
    <definedName name="용접기300교류계" localSheetId="8">[37]중기사용료산출근거!$G$1274</definedName>
    <definedName name="용접기300교류계">#REF!</definedName>
    <definedName name="용접기300교류노무비" localSheetId="10">[37]중기사용료산출근거!$G$1269</definedName>
    <definedName name="용접기300교류노무비" localSheetId="9">[37]중기사용료산출근거!$G$1269</definedName>
    <definedName name="용접기300교류노무비" localSheetId="13">[37]중기사용료산출근거!$G$1269</definedName>
    <definedName name="용접기300교류노무비" localSheetId="15">[37]중기사용료산출근거!$G$1269</definedName>
    <definedName name="용접기300교류노무비" localSheetId="8">[37]중기사용료산출근거!$G$1269</definedName>
    <definedName name="용접기300교류노무비">#REF!</definedName>
    <definedName name="용접기300교류재료비" localSheetId="10">[37]중기사용료산출근거!$G$1273</definedName>
    <definedName name="용접기300교류재료비" localSheetId="9">[37]중기사용료산출근거!$G$1273</definedName>
    <definedName name="용접기300교류재료비" localSheetId="13">[37]중기사용료산출근거!$G$1273</definedName>
    <definedName name="용접기300교류재료비" localSheetId="15">[37]중기사용료산출근거!$G$1273</definedName>
    <definedName name="용접기300교류재료비" localSheetId="8">[37]중기사용료산출근거!$G$1273</definedName>
    <definedName name="용접기300교류재료비">#REF!</definedName>
    <definedName name="용접기500교류경비" localSheetId="10">[37]중기사용료산출근거!$G$1280</definedName>
    <definedName name="용접기500교류경비" localSheetId="9">[37]중기사용료산출근거!$G$1280</definedName>
    <definedName name="용접기500교류경비" localSheetId="13">[37]중기사용료산출근거!$G$1280</definedName>
    <definedName name="용접기500교류경비" localSheetId="15">[37]중기사용료산출근거!$G$1280</definedName>
    <definedName name="용접기500교류경비" localSheetId="8">[37]중기사용료산출근거!$G$1280</definedName>
    <definedName name="용접기500교류경비">#REF!</definedName>
    <definedName name="용접기500교류계" localSheetId="10">[37]중기사용료산출근거!$G$1289</definedName>
    <definedName name="용접기500교류계" localSheetId="9">[37]중기사용료산출근거!$G$1289</definedName>
    <definedName name="용접기500교류계" localSheetId="13">[37]중기사용료산출근거!$G$1289</definedName>
    <definedName name="용접기500교류계" localSheetId="15">[37]중기사용료산출근거!$G$1289</definedName>
    <definedName name="용접기500교류계" localSheetId="8">[37]중기사용료산출근거!$G$1289</definedName>
    <definedName name="용접기500교류계">#REF!</definedName>
    <definedName name="용접기500교류노무비" localSheetId="10">[37]중기사용료산출근거!$G$1284</definedName>
    <definedName name="용접기500교류노무비" localSheetId="9">[37]중기사용료산출근거!$G$1284</definedName>
    <definedName name="용접기500교류노무비" localSheetId="13">[37]중기사용료산출근거!$G$1284</definedName>
    <definedName name="용접기500교류노무비" localSheetId="15">[37]중기사용료산출근거!$G$1284</definedName>
    <definedName name="용접기500교류노무비" localSheetId="8">[37]중기사용료산출근거!$G$1284</definedName>
    <definedName name="용접기500교류노무비">#REF!</definedName>
    <definedName name="용접기500교류재료비" localSheetId="10">[37]중기사용료산출근거!$G$1288</definedName>
    <definedName name="용접기500교류재료비" localSheetId="9">[37]중기사용료산출근거!$G$1288</definedName>
    <definedName name="용접기500교류재료비" localSheetId="13">[37]중기사용료산출근거!$G$1288</definedName>
    <definedName name="용접기500교류재료비" localSheetId="15">[37]중기사용료산출근거!$G$1288</definedName>
    <definedName name="용접기500교류재료비" localSheetId="8">[37]중기사용료산출근거!$G$1288</definedName>
    <definedName name="용접기500교류재료비">#REF!</definedName>
    <definedName name="용접봉">#REF!</definedName>
    <definedName name="용접봉스텐">#REF!</definedName>
    <definedName name="우___물___공" localSheetId="10">[46]노임단가!#REF!</definedName>
    <definedName name="우___물___공">[46]노임단가!#REF!</definedName>
    <definedName name="운반">[86]목록!$D$3:$O$380</definedName>
    <definedName name="운반산출" localSheetId="10">#REF!</definedName>
    <definedName name="운반산출">#REF!</definedName>
    <definedName name="운전사_기계">#REF!</definedName>
    <definedName name="운전사_운반자" localSheetId="10">[42]장비종합부표!#REF!</definedName>
    <definedName name="운전사_운반자">[42]장비종합부표!#REF!</definedName>
    <definedName name="운전사_운반차">#REF!</definedName>
    <definedName name="운전사기계" localSheetId="10">'[37]단가 및 재료비'!$AG$10</definedName>
    <definedName name="운전사기계" localSheetId="9">'[37]단가 및 재료비'!$AG$10</definedName>
    <definedName name="운전사기계" localSheetId="13">'[37]단가 및 재료비'!$AG$10</definedName>
    <definedName name="운전사기계" localSheetId="15">'[37]단가 및 재료비'!$AG$10</definedName>
    <definedName name="운전사기계" localSheetId="8">'[37]단가 및 재료비'!$AG$10</definedName>
    <definedName name="운전사기계">#REF!</definedName>
    <definedName name="운전사운반차" localSheetId="10">'[37]단가 및 재료비'!$AG$9</definedName>
    <definedName name="운전사운반차" localSheetId="9">'[37]단가 및 재료비'!$AG$9</definedName>
    <definedName name="운전사운반차" localSheetId="13">'[37]단가 및 재료비'!$AG$9</definedName>
    <definedName name="운전사운반차" localSheetId="15">'[37]단가 및 재료비'!$AG$9</definedName>
    <definedName name="운전사운반차" localSheetId="8">'[37]단가 및 재료비'!$AG$9</definedName>
    <definedName name="운전사운반차">#REF!</definedName>
    <definedName name="원_가_계_산_서">#REF!</definedName>
    <definedName name="원수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추리">#REF!</definedName>
    <definedName name="원추리노">#REF!</definedName>
    <definedName name="원추리재">#REF!</definedName>
    <definedName name="원형3회">#REF!</definedName>
    <definedName name="원형4회">#REF!</definedName>
    <definedName name="웨지핀">#REF!</definedName>
    <definedName name="위___생___공">#REF!</definedName>
    <definedName name="윗몸일으키기" localSheetId="10">[68]시설물기초!#REF!</definedName>
    <definedName name="윗몸일으키기">[68]시설물기초!#REF!</definedName>
    <definedName name="윗변">#REF!</definedName>
    <definedName name="유">[34]중기사용료산출근거!$G$1344</definedName>
    <definedName name="유___리___공">#REF!</definedName>
    <definedName name="유기질비료">#REF!</definedName>
    <definedName name="유리공" localSheetId="10">[87]노임단가!#REF!</definedName>
    <definedName name="유리공">[87]노임단가!#REF!</definedName>
    <definedName name="유리알버드" localSheetId="10">'[41]단가 및 재료비'!$S$143</definedName>
    <definedName name="유리알버드" localSheetId="9">'[41]단가 및 재료비'!$S$143</definedName>
    <definedName name="유리알버드" localSheetId="13">'[41]단가 및 재료비'!$S$143</definedName>
    <definedName name="유리알버드" localSheetId="15">'[41]단가 및 재료비'!$S$143</definedName>
    <definedName name="유리알버드" localSheetId="8">'[41]단가 및 재료비'!$S$143</definedName>
    <definedName name="유리알버드">#REF!</definedName>
    <definedName name="유사">[34]중기사용료산출근거!$G$1355</definedName>
    <definedName name="유사경">#REF!</definedName>
    <definedName name="유사노">#REF!</definedName>
    <definedName name="유사복구" localSheetId="10">[49]일위대가!#REF!</definedName>
    <definedName name="유사복구">[49]일위대가!#REF!</definedName>
    <definedName name="유사재">#REF!</definedName>
    <definedName name="유상진">#REF!</definedName>
    <definedName name="유식">[34]중기사용료산출근거!$G$1363</definedName>
    <definedName name="유압">[34]중기사용료산출근거!$G$1348</definedName>
    <definedName name="유압시">[34]중기사용료산출근거!$G$1348</definedName>
    <definedName name="유압식">[34]중기사용료산출근거!$G$1340</definedName>
    <definedName name="유압식립퍼19경비" localSheetId="10">[37]중기사용료산출근거!$G$1295</definedName>
    <definedName name="유압식립퍼19경비" localSheetId="9">[37]중기사용료산출근거!$G$1295</definedName>
    <definedName name="유압식립퍼19경비" localSheetId="13">[37]중기사용료산출근거!$G$1295</definedName>
    <definedName name="유압식립퍼19경비" localSheetId="15">[37]중기사용료산출근거!$G$1295</definedName>
    <definedName name="유압식립퍼19경비" localSheetId="8">[37]중기사용료산출근거!$G$1295</definedName>
    <definedName name="유압식립퍼19경비">#REF!</definedName>
    <definedName name="유압식립퍼19계" localSheetId="10">[37]중기사용료산출근거!$G$1304</definedName>
    <definedName name="유압식립퍼19계" localSheetId="9">[37]중기사용료산출근거!$G$1304</definedName>
    <definedName name="유압식립퍼19계" localSheetId="13">[37]중기사용료산출근거!$G$1304</definedName>
    <definedName name="유압식립퍼19계" localSheetId="15">[37]중기사용료산출근거!$G$1304</definedName>
    <definedName name="유압식립퍼19계" localSheetId="8">[37]중기사용료산출근거!$G$1304</definedName>
    <definedName name="유압식립퍼19계">#REF!</definedName>
    <definedName name="유압식립퍼19노무비" localSheetId="10">[37]중기사용료산출근거!$G$1299</definedName>
    <definedName name="유압식립퍼19노무비" localSheetId="9">[37]중기사용료산출근거!$G$1299</definedName>
    <definedName name="유압식립퍼19노무비" localSheetId="13">[37]중기사용료산출근거!$G$1299</definedName>
    <definedName name="유압식립퍼19노무비" localSheetId="15">[37]중기사용료산출근거!$G$1299</definedName>
    <definedName name="유압식립퍼19노무비" localSheetId="8">[37]중기사용료산출근거!$G$1299</definedName>
    <definedName name="유압식립퍼19노무비">#REF!</definedName>
    <definedName name="유압식립퍼19재료비" localSheetId="10">[37]중기사용료산출근거!$G$1303</definedName>
    <definedName name="유압식립퍼19재료비" localSheetId="9">[37]중기사용료산출근거!$G$1303</definedName>
    <definedName name="유압식립퍼19재료비" localSheetId="13">[37]중기사용료산출근거!$G$1303</definedName>
    <definedName name="유압식립퍼19재료비" localSheetId="15">[37]중기사용료산출근거!$G$1303</definedName>
    <definedName name="유압식립퍼19재료비" localSheetId="8">[37]중기사용료산출근거!$G$1303</definedName>
    <definedName name="유압식립퍼19재료비">#REF!</definedName>
    <definedName name="유압식립퍼32경비" localSheetId="10">[37]중기사용료산출근거!$G$1310</definedName>
    <definedName name="유압식립퍼32경비" localSheetId="9">[37]중기사용료산출근거!$G$1310</definedName>
    <definedName name="유압식립퍼32경비" localSheetId="13">[37]중기사용료산출근거!$G$1310</definedName>
    <definedName name="유압식립퍼32경비" localSheetId="15">[37]중기사용료산출근거!$G$1310</definedName>
    <definedName name="유압식립퍼32경비" localSheetId="8">[37]중기사용료산출근거!$G$1310</definedName>
    <definedName name="유압식립퍼32경비">#REF!</definedName>
    <definedName name="유압식립퍼32계" localSheetId="10">[37]중기사용료산출근거!$G$1319</definedName>
    <definedName name="유압식립퍼32계" localSheetId="9">[37]중기사용료산출근거!$G$1319</definedName>
    <definedName name="유압식립퍼32계" localSheetId="13">[37]중기사용료산출근거!$G$1319</definedName>
    <definedName name="유압식립퍼32계" localSheetId="15">[37]중기사용료산출근거!$G$1319</definedName>
    <definedName name="유압식립퍼32계" localSheetId="8">[37]중기사용료산출근거!$G$1319</definedName>
    <definedName name="유압식립퍼32계">#REF!</definedName>
    <definedName name="유압식립퍼32노무비" localSheetId="10">[37]중기사용료산출근거!$G$1314</definedName>
    <definedName name="유압식립퍼32노무비" localSheetId="9">[37]중기사용료산출근거!$G$1314</definedName>
    <definedName name="유압식립퍼32노무비" localSheetId="13">[37]중기사용료산출근거!$G$1314</definedName>
    <definedName name="유압식립퍼32노무비" localSheetId="15">[37]중기사용료산출근거!$G$1314</definedName>
    <definedName name="유압식립퍼32노무비" localSheetId="8">[37]중기사용료산출근거!$G$1314</definedName>
    <definedName name="유압식립퍼32노무비">#REF!</definedName>
    <definedName name="유압식립퍼32재료비" localSheetId="10">[37]중기사용료산출근거!$G$1318</definedName>
    <definedName name="유압식립퍼32재료비" localSheetId="9">[37]중기사용료산출근거!$G$1318</definedName>
    <definedName name="유압식립퍼32재료비" localSheetId="13">[37]중기사용료산출근거!$G$1318</definedName>
    <definedName name="유압식립퍼32재료비" localSheetId="15">[37]중기사용료산출근거!$G$1318</definedName>
    <definedName name="유압식립퍼32재료비" localSheetId="8">[37]중기사용료산출근거!$G$1318</definedName>
    <definedName name="유압식립퍼32재료비">#REF!</definedName>
    <definedName name="유압식배">[34]중기사용료산출근거!$G$1359</definedName>
    <definedName name="유압식백호우0.2경비" localSheetId="10">[37]중기사용료산출근거!$G$2330</definedName>
    <definedName name="유압식백호우0.2경비" localSheetId="9">[37]중기사용료산출근거!$G$2330</definedName>
    <definedName name="유압식백호우0.2경비" localSheetId="13">[37]중기사용료산출근거!$G$2330</definedName>
    <definedName name="유압식백호우0.2경비" localSheetId="15">[37]중기사용료산출근거!$G$2330</definedName>
    <definedName name="유압식백호우0.2경비" localSheetId="8">[37]중기사용료산출근거!$G$2330</definedName>
    <definedName name="유압식백호우0.2경비">#REF!</definedName>
    <definedName name="유압식백호우0.2계" localSheetId="10">[37]중기사용료산출근거!$G$2339</definedName>
    <definedName name="유압식백호우0.2계" localSheetId="9">[37]중기사용료산출근거!$G$2339</definedName>
    <definedName name="유압식백호우0.2계" localSheetId="13">[37]중기사용료산출근거!$G$2339</definedName>
    <definedName name="유압식백호우0.2계" localSheetId="15">[37]중기사용료산출근거!$G$2339</definedName>
    <definedName name="유압식백호우0.2계" localSheetId="8">[37]중기사용료산출근거!$G$2339</definedName>
    <definedName name="유압식백호우0.2계">#REF!</definedName>
    <definedName name="유압식백호우0.2노무비" localSheetId="10">[37]중기사용료산출근거!$G$2334</definedName>
    <definedName name="유압식백호우0.2노무비" localSheetId="9">[37]중기사용료산출근거!$G$2334</definedName>
    <definedName name="유압식백호우0.2노무비" localSheetId="13">[37]중기사용료산출근거!$G$2334</definedName>
    <definedName name="유압식백호우0.2노무비" localSheetId="15">[37]중기사용료산출근거!$G$2334</definedName>
    <definedName name="유압식백호우0.2노무비" localSheetId="8">[37]중기사용료산출근거!$G$2334</definedName>
    <definedName name="유압식백호우0.2노무비">#REF!</definedName>
    <definedName name="유압식백호우0.2재료비" localSheetId="10">[37]중기사용료산출근거!$G$2338</definedName>
    <definedName name="유압식백호우0.2재료비" localSheetId="9">[37]중기사용료산출근거!$G$2338</definedName>
    <definedName name="유압식백호우0.2재료비" localSheetId="13">[37]중기사용료산출근거!$G$2338</definedName>
    <definedName name="유압식백호우0.2재료비" localSheetId="15">[37]중기사용료산출근거!$G$2338</definedName>
    <definedName name="유압식백호우0.2재료비" localSheetId="8">[37]중기사용료산출근거!$G$2338</definedName>
    <definedName name="유압식백호우0.2재료비">#REF!</definedName>
    <definedName name="유압식백호우0.4경비" localSheetId="10">[41]중기사용료산출근거!$G$215</definedName>
    <definedName name="유압식백호우0.4경비" localSheetId="9">[41]중기사용료산출근거!$G$215</definedName>
    <definedName name="유압식백호우0.4경비" localSheetId="13">[41]중기사용료산출근거!$G$215</definedName>
    <definedName name="유압식백호우0.4경비" localSheetId="15">[41]중기사용료산출근거!$G$215</definedName>
    <definedName name="유압식백호우0.4경비" localSheetId="8">[41]중기사용료산출근거!$G$215</definedName>
    <definedName name="유압식백호우0.4경비">#REF!</definedName>
    <definedName name="유압식백호우0.4계" localSheetId="10">[37]중기사용료산출근거!$G$1334</definedName>
    <definedName name="유압식백호우0.4계" localSheetId="9">[37]중기사용료산출근거!$G$1334</definedName>
    <definedName name="유압식백호우0.4계" localSheetId="13">[37]중기사용료산출근거!$G$1334</definedName>
    <definedName name="유압식백호우0.4계" localSheetId="15">[37]중기사용료산출근거!$G$1334</definedName>
    <definedName name="유압식백호우0.4계" localSheetId="8">[37]중기사용료산출근거!$G$1334</definedName>
    <definedName name="유압식백호우0.4계">#REF!</definedName>
    <definedName name="유압식백호우0.4노무비" localSheetId="10">[41]중기사용료산출근거!$G$219</definedName>
    <definedName name="유압식백호우0.4노무비" localSheetId="9">[41]중기사용료산출근거!$G$219</definedName>
    <definedName name="유압식백호우0.4노무비" localSheetId="13">[41]중기사용료산출근거!$G$219</definedName>
    <definedName name="유압식백호우0.4노무비" localSheetId="15">[41]중기사용료산출근거!$G$219</definedName>
    <definedName name="유압식백호우0.4노무비" localSheetId="8">[41]중기사용료산출근거!$G$219</definedName>
    <definedName name="유압식백호우0.4노무비">#REF!</definedName>
    <definedName name="유압식백호우0.4재료비" localSheetId="10">[41]중기사용료산출근거!$G$223</definedName>
    <definedName name="유압식백호우0.4재료비" localSheetId="9">[41]중기사용료산출근거!$G$223</definedName>
    <definedName name="유압식백호우0.4재료비" localSheetId="13">[41]중기사용료산출근거!$G$223</definedName>
    <definedName name="유압식백호우0.4재료비" localSheetId="15">[41]중기사용료산출근거!$G$223</definedName>
    <definedName name="유압식백호우0.4재료비" localSheetId="8">[41]중기사용료산출근거!$G$223</definedName>
    <definedName name="유압식백호우0.4재료비">#REF!</definedName>
    <definedName name="유압식백호우0.7경비" localSheetId="10">[37]중기사용료산출근거!$G$1340</definedName>
    <definedName name="유압식백호우0.7경비" localSheetId="9">[37]중기사용료산출근거!$G$1340</definedName>
    <definedName name="유압식백호우0.7경비" localSheetId="13">[37]중기사용료산출근거!$G$1340</definedName>
    <definedName name="유압식백호우0.7경비" localSheetId="15">[37]중기사용료산출근거!$G$1340</definedName>
    <definedName name="유압식백호우0.7경비" localSheetId="8">[37]중기사용료산출근거!$G$1340</definedName>
    <definedName name="유압식백호우0.7경비">#REF!</definedName>
    <definedName name="유압식백호우0.7계" localSheetId="10">[37]중기사용료산출근거!$G$1349</definedName>
    <definedName name="유압식백호우0.7계" localSheetId="9">[37]중기사용료산출근거!$G$1349</definedName>
    <definedName name="유압식백호우0.7계" localSheetId="13">[37]중기사용료산출근거!$G$1349</definedName>
    <definedName name="유압식백호우0.7계" localSheetId="15">[37]중기사용료산출근거!$G$1349</definedName>
    <definedName name="유압식백호우0.7계" localSheetId="8">[37]중기사용료산출근거!$G$1349</definedName>
    <definedName name="유압식백호우0.7계">#REF!</definedName>
    <definedName name="유압식백호우0.7노무비" localSheetId="10">[37]중기사용료산출근거!$G$1344</definedName>
    <definedName name="유압식백호우0.7노무비" localSheetId="9">[37]중기사용료산출근거!$G$1344</definedName>
    <definedName name="유압식백호우0.7노무비" localSheetId="13">[37]중기사용료산출근거!$G$1344</definedName>
    <definedName name="유압식백호우0.7노무비" localSheetId="15">[37]중기사용료산출근거!$G$1344</definedName>
    <definedName name="유압식백호우0.7노무비" localSheetId="8">[37]중기사용료산출근거!$G$1344</definedName>
    <definedName name="유압식백호우0.7노무비">#REF!</definedName>
    <definedName name="유압식백호우0.7재료비" localSheetId="10">[37]중기사용료산출근거!$G$1348</definedName>
    <definedName name="유압식백호우0.7재료비" localSheetId="9">[37]중기사용료산출근거!$G$1348</definedName>
    <definedName name="유압식백호우0.7재료비" localSheetId="13">[37]중기사용료산출근거!$G$1348</definedName>
    <definedName name="유압식백호우0.7재료비" localSheetId="15">[37]중기사용료산출근거!$G$1348</definedName>
    <definedName name="유압식백호우0.7재료비" localSheetId="8">[37]중기사용료산출근거!$G$1348</definedName>
    <definedName name="유압식백호우0.7재료비">#REF!</definedName>
    <definedName name="유압식백호우02경비" localSheetId="10">[77]중기사용료산출근거!#REF!</definedName>
    <definedName name="유압식백호우02경비" localSheetId="9">[77]중기사용료산출근거!#REF!</definedName>
    <definedName name="유압식백호우02경비" localSheetId="13">[77]중기사용료산출근거!#REF!</definedName>
    <definedName name="유압식백호우02경비" localSheetId="15">[77]중기사용료산출근거!#REF!</definedName>
    <definedName name="유압식백호우02경비" localSheetId="8">[77]중기사용료산출근거!#REF!</definedName>
    <definedName name="유압식백호우02경비">#REF!</definedName>
    <definedName name="유압식백호우02노무비" localSheetId="10">[77]중기사용료산출근거!#REF!</definedName>
    <definedName name="유압식백호우02노무비" localSheetId="9">[77]중기사용료산출근거!#REF!</definedName>
    <definedName name="유압식백호우02노무비" localSheetId="13">[77]중기사용료산출근거!#REF!</definedName>
    <definedName name="유압식백호우02노무비" localSheetId="15">[77]중기사용료산출근거!#REF!</definedName>
    <definedName name="유압식백호우02노무비" localSheetId="8">[77]중기사용료산출근거!#REF!</definedName>
    <definedName name="유압식백호우02노무비">#REF!</definedName>
    <definedName name="유압식백호우02재료비" localSheetId="10">[77]중기사용료산출근거!#REF!</definedName>
    <definedName name="유압식백호우02재료비" localSheetId="9">[77]중기사용료산출근거!#REF!</definedName>
    <definedName name="유압식백호우02재료비" localSheetId="13">[77]중기사용료산출근거!#REF!</definedName>
    <definedName name="유압식백호우02재료비" localSheetId="15">[77]중기사용료산출근거!#REF!</definedName>
    <definedName name="유압식백호우02재료비" localSheetId="8">[77]중기사용료산출근거!#REF!</definedName>
    <definedName name="유압식백호우02재료비">#REF!</definedName>
    <definedName name="유압식백호우1.0경비" localSheetId="10">[37]중기사용료산출근거!$G$1355</definedName>
    <definedName name="유압식백호우1.0경비" localSheetId="9">[37]중기사용료산출근거!$G$1355</definedName>
    <definedName name="유압식백호우1.0경비" localSheetId="13">[37]중기사용료산출근거!$G$1355</definedName>
    <definedName name="유압식백호우1.0경비" localSheetId="15">[37]중기사용료산출근거!$G$1355</definedName>
    <definedName name="유압식백호우1.0경비" localSheetId="8">[37]중기사용료산출근거!$G$1355</definedName>
    <definedName name="유압식백호우1.0경비">#REF!</definedName>
    <definedName name="유압식백호우1.0계" localSheetId="10">[37]중기사용료산출근거!$G$1364</definedName>
    <definedName name="유압식백호우1.0계" localSheetId="9">[37]중기사용료산출근거!$G$1364</definedName>
    <definedName name="유압식백호우1.0계" localSheetId="13">[37]중기사용료산출근거!$G$1364</definedName>
    <definedName name="유압식백호우1.0계" localSheetId="15">[37]중기사용료산출근거!$G$1364</definedName>
    <definedName name="유압식백호우1.0계" localSheetId="8">[37]중기사용료산출근거!$G$1364</definedName>
    <definedName name="유압식백호우1.0계">#REF!</definedName>
    <definedName name="유압식백호우1.0노무비" localSheetId="10">[37]중기사용료산출근거!$G$1359</definedName>
    <definedName name="유압식백호우1.0노무비" localSheetId="9">[37]중기사용료산출근거!$G$1359</definedName>
    <definedName name="유압식백호우1.0노무비" localSheetId="13">[37]중기사용료산출근거!$G$1359</definedName>
    <definedName name="유압식백호우1.0노무비" localSheetId="15">[37]중기사용료산출근거!$G$1359</definedName>
    <definedName name="유압식백호우1.0노무비" localSheetId="8">[37]중기사용료산출근거!$G$1359</definedName>
    <definedName name="유압식백호우1.0노무비">#REF!</definedName>
    <definedName name="유압식백호우1.0재료비" localSheetId="10">[37]중기사용료산출근거!$G$1363</definedName>
    <definedName name="유압식백호우1.0재료비" localSheetId="9">[37]중기사용료산출근거!$G$1363</definedName>
    <definedName name="유압식백호우1.0재료비" localSheetId="13">[37]중기사용료산출근거!$G$1363</definedName>
    <definedName name="유압식백호우1.0재료비" localSheetId="15">[37]중기사용료산출근거!$G$1363</definedName>
    <definedName name="유압식백호우1.0재료비" localSheetId="8">[37]중기사용료산출근거!$G$1363</definedName>
    <definedName name="유압식백호우1.0재료비">#REF!</definedName>
    <definedName name="유입1" localSheetId="10">[11]맨홀수량산출!#REF!</definedName>
    <definedName name="유입1">[11]맨홀수량산출!#REF!</definedName>
    <definedName name="유제RS">#REF!</definedName>
    <definedName name="육각정글짐" localSheetId="10">[68]시설물기초!#REF!</definedName>
    <definedName name="육각정글짐">[68]시설물기초!#REF!</definedName>
    <definedName name="융착기100_150MM">#REF!</definedName>
    <definedName name="융착기150경비" localSheetId="10">#REF!</definedName>
    <definedName name="융착기150경비">#REF!</definedName>
    <definedName name="융착기150계" localSheetId="10">#REF!</definedName>
    <definedName name="융착기150계">#REF!</definedName>
    <definedName name="융착기150노무비" localSheetId="10">#REF!</definedName>
    <definedName name="융착기150노무비">#REF!</definedName>
    <definedName name="융착기150재료비" localSheetId="10">#REF!</definedName>
    <definedName name="융착기150재료비">#REF!</definedName>
    <definedName name="융착기300경비" localSheetId="10">#REF!</definedName>
    <definedName name="융착기300경비">#REF!</definedName>
    <definedName name="융착기300계" localSheetId="10">#REF!</definedName>
    <definedName name="융착기300계">#REF!</definedName>
    <definedName name="융착기300노무비" localSheetId="10">#REF!</definedName>
    <definedName name="융착기300노무비">#REF!</definedName>
    <definedName name="융착기300재료비" localSheetId="10">#REF!</definedName>
    <definedName name="융착기300재료비">#REF!</definedName>
    <definedName name="융착기400경비" localSheetId="10">#REF!</definedName>
    <definedName name="융착기400경비">#REF!</definedName>
    <definedName name="융착기400계" localSheetId="10">#REF!</definedName>
    <definedName name="융착기400계">#REF!</definedName>
    <definedName name="융착기400노무비" localSheetId="10">#REF!</definedName>
    <definedName name="융착기400노무비">#REF!</definedName>
    <definedName name="융착기400재료비" localSheetId="10">#REF!</definedName>
    <definedName name="융착기400재료비">#REF!</definedName>
    <definedName name="융착기75경비">[40]중기사용료산출근거!$G$2690</definedName>
    <definedName name="융착기75계" localSheetId="10">#REF!</definedName>
    <definedName name="융착기75계">#REF!</definedName>
    <definedName name="융착기75노무비" localSheetId="10">#REF!</definedName>
    <definedName name="융착기75노무비">#REF!</definedName>
    <definedName name="융착기75재료비" localSheetId="10">#REF!</definedName>
    <definedName name="융착기75재료비">#REF!</definedName>
    <definedName name="융착성도료" localSheetId="10">'[79]단가 및 재료비'!#REF!</definedName>
    <definedName name="융착성도료" localSheetId="9">'[79]단가 및 재료비'!#REF!</definedName>
    <definedName name="융착성도료" localSheetId="13">'[79]단가 및 재료비'!#REF!</definedName>
    <definedName name="융착성도료" localSheetId="15">'[79]단가 및 재료비'!#REF!</definedName>
    <definedName name="융착성도료" localSheetId="8">'[79]단가 및 재료비'!#REF!</definedName>
    <definedName name="융착성도료">#REF!</definedName>
    <definedName name="융착성도료백색">#REF!</definedName>
    <definedName name="융착성도료청색" localSheetId="10">'[41]단가 및 재료비'!$S$215</definedName>
    <definedName name="융착성도료청색" localSheetId="9">'[41]단가 및 재료비'!$S$215</definedName>
    <definedName name="융착성도료청색" localSheetId="13">'[41]단가 및 재료비'!$S$215</definedName>
    <definedName name="융착성도료청색" localSheetId="15">'[41]단가 및 재료비'!$S$215</definedName>
    <definedName name="융착성도료청색" localSheetId="8">'[41]단가 및 재료비'!$S$215</definedName>
    <definedName name="융착성도료청색">#REF!</definedName>
    <definedName name="융착성도료황색">#REF!</definedName>
    <definedName name="은목서H1.5">'[38]자재단가조사표-수목'!$K$68</definedName>
    <definedName name="은목서H1.5노">#REF!</definedName>
    <definedName name="은목서H1.5재">#REF!</definedName>
    <definedName name="은행B12">'[38]자재단가조사표-수목'!$K$53</definedName>
    <definedName name="은행B12경">#REF!</definedName>
    <definedName name="은행B12노">#REF!</definedName>
    <definedName name="은행B12재">#REF!</definedName>
    <definedName name="은행B8">#REF!</definedName>
    <definedName name="은행B8경" localSheetId="10">#REF!</definedName>
    <definedName name="은행B8경">#REF!</definedName>
    <definedName name="은행B8노" localSheetId="10">#REF!</definedName>
    <definedName name="은행B8노">#REF!</definedName>
    <definedName name="은행B8재" localSheetId="10">#REF!</definedName>
    <definedName name="은행B8재">#REF!</definedName>
    <definedName name="은행나무" localSheetId="10">#REF!</definedName>
    <definedName name="은행나무">#REF!</definedName>
    <definedName name="을">#REF!</definedName>
    <definedName name="이" localSheetId="10" hidden="1">{#N/A,#N/A,FALSE,"전열산출서"}</definedName>
    <definedName name="이" localSheetId="9" hidden="1">{#N/A,#N/A,FALSE,"전열산출서"}</definedName>
    <definedName name="이" localSheetId="13" hidden="1">{#N/A,#N/A,FALSE,"전열산출서"}</definedName>
    <definedName name="이" localSheetId="15" hidden="1">{#N/A,#N/A,FALSE,"전열산출서"}</definedName>
    <definedName name="이" localSheetId="8" hidden="1">{#N/A,#N/A,FALSE,"전열산출서"}</definedName>
    <definedName name="이">#REF!</definedName>
    <definedName name="이각B형" localSheetId="10">[76]일위대가!#REF!</definedName>
    <definedName name="이각B형">[76]일위대가!#REF!</definedName>
    <definedName name="이각경">#REF!</definedName>
    <definedName name="이각노">#REF!</definedName>
    <definedName name="이각재">#REF!</definedName>
    <definedName name="이공구가설비" localSheetId="10">#REF!</definedName>
    <definedName name="이공구가설비">#REF!</definedName>
    <definedName name="이공구간접노무비" localSheetId="10">#REF!</definedName>
    <definedName name="이공구간접노무비">#REF!</definedName>
    <definedName name="이공구공사원가" localSheetId="10">#REF!</definedName>
    <definedName name="이공구공사원가">#REF!</definedName>
    <definedName name="이공구기타경비" localSheetId="10">#REF!</definedName>
    <definedName name="이공구기타경비">#REF!</definedName>
    <definedName name="이공구부가가치세" localSheetId="10">'[66]2공구산출내역'!#REF!</definedName>
    <definedName name="이공구부가가치세">'[66]2공구산출내역'!#REF!</definedName>
    <definedName name="이공구산재보험료" localSheetId="10">#REF!</definedName>
    <definedName name="이공구산재보험료">#REF!</definedName>
    <definedName name="이공구안전관리비" localSheetId="10">#REF!</definedName>
    <definedName name="이공구안전관리비">#REF!</definedName>
    <definedName name="이공구이윤" localSheetId="10">#REF!</definedName>
    <definedName name="이공구이윤">#REF!</definedName>
    <definedName name="이공구일반관리비" localSheetId="10">#REF!</definedName>
    <definedName name="이공구일반관리비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용">[63]DATE!$B$24:$B$85</definedName>
    <definedName name="이윤">#REF!</definedName>
    <definedName name="이윤요율">#REF!</definedName>
    <definedName name="이윤요율_변경">#REF!</definedName>
    <definedName name="이음철물">#REF!</definedName>
    <definedName name="이이잉" localSheetId="10" hidden="1">{#N/A,#N/A,FALSE,"전열산출서"}</definedName>
    <definedName name="이이잉" localSheetId="9" hidden="1">{#N/A,#N/A,FALSE,"전열산출서"}</definedName>
    <definedName name="이이잉" localSheetId="13" hidden="1">{#N/A,#N/A,FALSE,"전열산출서"}</definedName>
    <definedName name="이이잉" localSheetId="8" hidden="1">{#N/A,#N/A,FALSE,"전열산출서"}</definedName>
    <definedName name="이이잉" hidden="1">{#N/A,#N/A,FALSE,"전열산출서"}</definedName>
    <definedName name="이토_배관물량">#REF!</definedName>
    <definedName name="이토변실">#REF!</definedName>
    <definedName name="이형관">[17]DATE!$B$24:$B$85</definedName>
    <definedName name="이형관2">[26]DATE!$B$24:$B$85</definedName>
    <definedName name="인동덩쿨" localSheetId="10">#REF!</definedName>
    <definedName name="인동덩쿨">#REF!</definedName>
    <definedName name="인버트두께">#REF!</definedName>
    <definedName name="일.화장실및관리실" localSheetId="10">[35]공구원가계산!#REF!</definedName>
    <definedName name="일.화장실및관리실">[35]공구원가계산!#REF!</definedName>
    <definedName name="일l형측구및보차도경계석설치a경비" localSheetId="10">#REF!</definedName>
    <definedName name="일l형측구및보차도경계석설치a경비">#REF!</definedName>
    <definedName name="일l형측구및보차도경계석설치a계" localSheetId="10">#REF!</definedName>
    <definedName name="일l형측구및보차도경계석설치a계">#REF!</definedName>
    <definedName name="일l형측구및보차도경계석설치a노무비" localSheetId="10">#REF!</definedName>
    <definedName name="일l형측구및보차도경계석설치a노무비">#REF!</definedName>
    <definedName name="일l형측구및보차도경계석설치a재료비" localSheetId="10">#REF!</definedName>
    <definedName name="일l형측구및보차도경계석설치a재료비">#REF!</definedName>
    <definedName name="일가로등및표지판주도색경비" localSheetId="10">#REF!</definedName>
    <definedName name="일가로등및표지판주도색경비">#REF!</definedName>
    <definedName name="일가로등및표지판주도색계" localSheetId="10">#REF!</definedName>
    <definedName name="일가로등및표지판주도색계">#REF!</definedName>
    <definedName name="일가로등및표지판주도색노무비" localSheetId="10">#REF!</definedName>
    <definedName name="일가로등및표지판주도색노무비">#REF!</definedName>
    <definedName name="일가로등및표지판주도색재료비" localSheetId="10">#REF!</definedName>
    <definedName name="일가로등및표지판주도색재료비">#REF!</definedName>
    <definedName name="일가설사무소경비" localSheetId="10">#REF!</definedName>
    <definedName name="일가설사무소경비">#REF!</definedName>
    <definedName name="일가설사무소계" localSheetId="10">#REF!</definedName>
    <definedName name="일가설사무소계">#REF!</definedName>
    <definedName name="일가설사무소노무비" localSheetId="10">#REF!</definedName>
    <definedName name="일가설사무소노무비">#REF!</definedName>
    <definedName name="일가설사무소재료비" localSheetId="10">#REF!</definedName>
    <definedName name="일가설사무소재료비">#REF!</definedName>
    <definedName name="일가설창고경비" localSheetId="10">#REF!</definedName>
    <definedName name="일가설창고경비">#REF!</definedName>
    <definedName name="일가설창고계" localSheetId="10">#REF!</definedName>
    <definedName name="일가설창고계">#REF!</definedName>
    <definedName name="일가설창고노무비" localSheetId="10">#REF!</definedName>
    <definedName name="일가설창고노무비">#REF!</definedName>
    <definedName name="일가설창고재료비" localSheetId="10">#REF!</definedName>
    <definedName name="일가설창고재료비">#REF!</definedName>
    <definedName name="일강관비계경비" localSheetId="10">#REF!</definedName>
    <definedName name="일강관비계경비">#REF!</definedName>
    <definedName name="일강관비계계" localSheetId="10">#REF!</definedName>
    <definedName name="일강관비계계">#REF!</definedName>
    <definedName name="일강관비계노무비" localSheetId="10">#REF!</definedName>
    <definedName name="일강관비계노무비">#REF!</definedName>
    <definedName name="일강관비계재료비" localSheetId="10">#REF!</definedName>
    <definedName name="일강관비계재료비">#REF!</definedName>
    <definedName name="일경계석운반a경비" localSheetId="10">#REF!</definedName>
    <definedName name="일경계석운반a경비">#REF!</definedName>
    <definedName name="일경계석운반a계" localSheetId="10">#REF!</definedName>
    <definedName name="일경계석운반a계">#REF!</definedName>
    <definedName name="일경계석운반a노무비" localSheetId="10">#REF!</definedName>
    <definedName name="일경계석운반a노무비">#REF!</definedName>
    <definedName name="일경계석운반a재료비" localSheetId="10">#REF!</definedName>
    <definedName name="일경계석운반a재료비">#REF!</definedName>
    <definedName name="일경계석운반b경비" localSheetId="10">#REF!</definedName>
    <definedName name="일경계석운반b경비">#REF!</definedName>
    <definedName name="일경계석운반b계" localSheetId="10">#REF!</definedName>
    <definedName name="일경계석운반b계">#REF!</definedName>
    <definedName name="일경계석운반b노무비" localSheetId="10">#REF!</definedName>
    <definedName name="일경계석운반b노무비">#REF!</definedName>
    <definedName name="일경계석운반b재료비" localSheetId="10">#REF!</definedName>
    <definedName name="일경계석운반b재료비">#REF!</definedName>
    <definedName name="일경계석운반c경비" localSheetId="10">#REF!</definedName>
    <definedName name="일경계석운반c경비">#REF!</definedName>
    <definedName name="일경계석운반c계" localSheetId="10">#REF!</definedName>
    <definedName name="일경계석운반c계">#REF!</definedName>
    <definedName name="일경계석운반c노무비" localSheetId="10">#REF!</definedName>
    <definedName name="일경계석운반c노무비">#REF!</definedName>
    <definedName name="일경계석운반c재료비" localSheetId="10">#REF!</definedName>
    <definedName name="일경계석운반c재료비">#REF!</definedName>
    <definedName name="일공구기계경비" localSheetId="10">[35]공구원가계산!#REF!</definedName>
    <definedName name="일공구기계경비">[35]공구원가계산!#REF!</definedName>
    <definedName name="일공구직영비" localSheetId="10">#REF!</definedName>
    <definedName name="일공구직영비">#REF!</definedName>
    <definedName name="일공구직접노무비" localSheetId="10">[35]공구원가계산!#REF!</definedName>
    <definedName name="일공구직접노무비">[35]공구원가계산!#REF!</definedName>
    <definedName name="일공구직접재료비" localSheetId="10">[35]공구원가계산!#REF!</definedName>
    <definedName name="일공구직접재료비">[35]공구원가계산!#REF!</definedName>
    <definedName name="일과속방지턱설치경비" localSheetId="10">#REF!</definedName>
    <definedName name="일과속방지턱설치경비">#REF!</definedName>
    <definedName name="일과속방지턱설치계" localSheetId="10">#REF!</definedName>
    <definedName name="일과속방지턱설치계">#REF!</definedName>
    <definedName name="일과속방지턱설치노무비" localSheetId="10">#REF!</definedName>
    <definedName name="일과속방지턱설치노무비">#REF!</definedName>
    <definedName name="일과속방지턱설치재료비" localSheetId="10">#REF!</definedName>
    <definedName name="일과속방지턱설치재료비">#REF!</definedName>
    <definedName name="일기층포설굴삭기0.7경비" localSheetId="10">#REF!</definedName>
    <definedName name="일기층포설굴삭기0.7경비">#REF!</definedName>
    <definedName name="일기층포설굴삭기0.7노무비" localSheetId="10">#REF!</definedName>
    <definedName name="일기층포설굴삭기0.7노무비">#REF!</definedName>
    <definedName name="일기층포설굴삭기0.7재료비" localSheetId="10">#REF!</definedName>
    <definedName name="일기층포설굴삭기0.7재료비">#REF!</definedName>
    <definedName name="일기층포설기계경비" localSheetId="10">#REF!</definedName>
    <definedName name="일기층포설기계경비">#REF!</definedName>
    <definedName name="일기층포설기계계" localSheetId="10">#REF!</definedName>
    <definedName name="일기층포설기계계">#REF!</definedName>
    <definedName name="일기층포설기계노무비" localSheetId="10">#REF!</definedName>
    <definedName name="일기층포설기계노무비">#REF!</definedName>
    <definedName name="일기층포설기계재료비" localSheetId="10">#REF!</definedName>
    <definedName name="일기층포설기계재료비">#REF!</definedName>
    <definedName name="일기층포설인력경비" localSheetId="10">#REF!</definedName>
    <definedName name="일기층포설인력경비">#REF!</definedName>
    <definedName name="일기층포설인력계" localSheetId="10">#REF!</definedName>
    <definedName name="일기층포설인력계">#REF!</definedName>
    <definedName name="일기층포설인력노무비" localSheetId="10">#REF!</definedName>
    <definedName name="일기층포설인력노무비">#REF!</definedName>
    <definedName name="일기층포설인력재료비" localSheetId="10">#REF!</definedName>
    <definedName name="일기층포설인력재료비">#REF!</definedName>
    <definedName name="일노면파쇄기경비" localSheetId="10">#REF!</definedName>
    <definedName name="일노면파쇄기경비">#REF!</definedName>
    <definedName name="일노면파쇄기계" localSheetId="10">#REF!</definedName>
    <definedName name="일노면파쇄기계">#REF!</definedName>
    <definedName name="일노면파쇄기노무비" localSheetId="10">#REF!</definedName>
    <definedName name="일노면파쇄기노무비">#REF!</definedName>
    <definedName name="일노면파쇄기재료비" localSheetId="10">#REF!</definedName>
    <definedName name="일노면파쇄기재료비">#REF!</definedName>
    <definedName name="일녹막이페인트칠경비" localSheetId="10">#REF!</definedName>
    <definedName name="일녹막이페인트칠경비">#REF!</definedName>
    <definedName name="일녹막이페인트칠계" localSheetId="10">#REF!</definedName>
    <definedName name="일녹막이페인트칠계">#REF!</definedName>
    <definedName name="일녹막이페인트칠노무비" localSheetId="10">#REF!</definedName>
    <definedName name="일녹막이페인트칠노무비">#REF!</definedName>
    <definedName name="일녹막이페인트칠재료비" localSheetId="10">#REF!</definedName>
    <definedName name="일녹막이페인트칠재료비">#REF!</definedName>
    <definedName name="일동상방지층굴삭기0.7경비" localSheetId="10">#REF!</definedName>
    <definedName name="일동상방지층굴삭기0.7경비">#REF!</definedName>
    <definedName name="일동상방지층굴삭기0.7노무비" localSheetId="10">#REF!</definedName>
    <definedName name="일동상방지층굴삭기0.7노무비">#REF!</definedName>
    <definedName name="일동상방지층굴삭기0.7재료비" localSheetId="10">#REF!</definedName>
    <definedName name="일동상방지층굴삭기0.7재료비">#REF!</definedName>
    <definedName name="일라인마카경비" localSheetId="10">#REF!</definedName>
    <definedName name="일라인마카경비" localSheetId="9">#REF!</definedName>
    <definedName name="일라인마카경비" localSheetId="13">#REF!</definedName>
    <definedName name="일라인마카경비" localSheetId="15">#REF!</definedName>
    <definedName name="일라인마카경비" localSheetId="8">#REF!</definedName>
    <definedName name="일라인마카경비">#REF!</definedName>
    <definedName name="일라인마카노무비" localSheetId="10">#REF!</definedName>
    <definedName name="일라인마카노무비" localSheetId="9">#REF!</definedName>
    <definedName name="일라인마카노무비" localSheetId="13">#REF!</definedName>
    <definedName name="일라인마카노무비" localSheetId="15">#REF!</definedName>
    <definedName name="일라인마카노무비" localSheetId="8">#REF!</definedName>
    <definedName name="일라인마카노무비">#REF!</definedName>
    <definedName name="일라인마카재료비" localSheetId="10">#REF!</definedName>
    <definedName name="일라인마카재료비" localSheetId="9">#REF!</definedName>
    <definedName name="일라인마카재료비" localSheetId="13">#REF!</definedName>
    <definedName name="일라인마카재료비" localSheetId="15">#REF!</definedName>
    <definedName name="일라인마카재료비" localSheetId="8">#REF!</definedName>
    <definedName name="일라인마카재료비">#REF!</definedName>
    <definedName name="일레미콘타설무근경비" localSheetId="10">#REF!</definedName>
    <definedName name="일레미콘타설무근경비">#REF!</definedName>
    <definedName name="일레미콘타설무근계" localSheetId="10">#REF!</definedName>
    <definedName name="일레미콘타설무근계">#REF!</definedName>
    <definedName name="일레미콘타설무근노무비" localSheetId="10">#REF!</definedName>
    <definedName name="일레미콘타설무근노무비">#REF!</definedName>
    <definedName name="일레미콘타설무근재료비" localSheetId="10">#REF!</definedName>
    <definedName name="일레미콘타설무근재료비">#REF!</definedName>
    <definedName name="일레미콘타설소형경비" localSheetId="10">#REF!</definedName>
    <definedName name="일레미콘타설소형경비">#REF!</definedName>
    <definedName name="일레미콘타설소형계" localSheetId="10">#REF!</definedName>
    <definedName name="일레미콘타설소형계">#REF!</definedName>
    <definedName name="일레미콘타설소형노무비" localSheetId="10">#REF!</definedName>
    <definedName name="일레미콘타설소형노무비">#REF!</definedName>
    <definedName name="일레미콘타설소형재료비" localSheetId="10">#REF!</definedName>
    <definedName name="일레미콘타설소형재료비">#REF!</definedName>
    <definedName name="일레미콘타설철근경비" localSheetId="10">#REF!</definedName>
    <definedName name="일레미콘타설철근경비">#REF!</definedName>
    <definedName name="일레미콘타설철근계" localSheetId="10">#REF!</definedName>
    <definedName name="일레미콘타설철근계">#REF!</definedName>
    <definedName name="일레미콘타설철근노무비" localSheetId="10">#REF!</definedName>
    <definedName name="일레미콘타설철근노무비">#REF!</definedName>
    <definedName name="일레미콘타설철근재료비" localSheetId="10">#REF!</definedName>
    <definedName name="일레미콘타설철근재료비">#REF!</definedName>
    <definedName name="일모래깔기5노무비" localSheetId="10">#REF!</definedName>
    <definedName name="일모래깔기5노무비">#REF!</definedName>
    <definedName name="일모래운반경비" localSheetId="10">[60]일위대가!#REF!</definedName>
    <definedName name="일모래운반경비" localSheetId="9">[60]일위대가!#REF!</definedName>
    <definedName name="일모래운반경비" localSheetId="13">[60]일위대가!#REF!</definedName>
    <definedName name="일모래운반경비" localSheetId="15">[60]일위대가!#REF!</definedName>
    <definedName name="일모래운반경비" localSheetId="8">[60]일위대가!#REF!</definedName>
    <definedName name="일모래운반경비">#REF!</definedName>
    <definedName name="일모래운반계" localSheetId="10">[60]일위대가!#REF!</definedName>
    <definedName name="일모래운반계" localSheetId="9">[60]일위대가!#REF!</definedName>
    <definedName name="일모래운반계" localSheetId="13">[60]일위대가!#REF!</definedName>
    <definedName name="일모래운반계" localSheetId="15">[60]일위대가!#REF!</definedName>
    <definedName name="일모래운반계" localSheetId="8">[60]일위대가!#REF!</definedName>
    <definedName name="일모래운반계">#REF!</definedName>
    <definedName name="일모래운반노무비" localSheetId="10">[60]일위대가!#REF!</definedName>
    <definedName name="일모래운반노무비" localSheetId="9">[60]일위대가!#REF!</definedName>
    <definedName name="일모래운반노무비" localSheetId="13">[60]일위대가!#REF!</definedName>
    <definedName name="일모래운반노무비" localSheetId="15">[60]일위대가!#REF!</definedName>
    <definedName name="일모래운반노무비" localSheetId="8">[60]일위대가!#REF!</definedName>
    <definedName name="일모래운반노무비">#REF!</definedName>
    <definedName name="일모래운반재료비" localSheetId="10">[60]일위대가!#REF!</definedName>
    <definedName name="일모래운반재료비" localSheetId="9">[60]일위대가!#REF!</definedName>
    <definedName name="일모래운반재료비" localSheetId="13">[60]일위대가!#REF!</definedName>
    <definedName name="일모래운반재료비" localSheetId="15">[60]일위대가!#REF!</definedName>
    <definedName name="일모래운반재료비" localSheetId="8">[60]일위대가!#REF!</definedName>
    <definedName name="일모래운반재료비">#REF!</definedName>
    <definedName name="일모래운반톤경비" localSheetId="10">[60]일위대가!#REF!</definedName>
    <definedName name="일모래운반톤경비" localSheetId="9">[60]일위대가!#REF!</definedName>
    <definedName name="일모래운반톤경비" localSheetId="13">[60]일위대가!#REF!</definedName>
    <definedName name="일모래운반톤경비" localSheetId="15">[60]일위대가!#REF!</definedName>
    <definedName name="일모래운반톤경비" localSheetId="8">[60]일위대가!#REF!</definedName>
    <definedName name="일모래운반톤경비">#REF!</definedName>
    <definedName name="일모래운반톤계" localSheetId="10">[60]일위대가!#REF!</definedName>
    <definedName name="일모래운반톤계" localSheetId="9">[60]일위대가!#REF!</definedName>
    <definedName name="일모래운반톤계" localSheetId="13">[60]일위대가!#REF!</definedName>
    <definedName name="일모래운반톤계" localSheetId="15">[60]일위대가!#REF!</definedName>
    <definedName name="일모래운반톤계" localSheetId="8">[60]일위대가!#REF!</definedName>
    <definedName name="일모래운반톤계">#REF!</definedName>
    <definedName name="일모래운반톤노무비" localSheetId="10">[60]일위대가!#REF!</definedName>
    <definedName name="일모래운반톤노무비" localSheetId="9">[60]일위대가!#REF!</definedName>
    <definedName name="일모래운반톤노무비" localSheetId="13">[60]일위대가!#REF!</definedName>
    <definedName name="일모래운반톤노무비" localSheetId="15">[60]일위대가!#REF!</definedName>
    <definedName name="일모래운반톤노무비" localSheetId="8">[60]일위대가!#REF!</definedName>
    <definedName name="일모래운반톤노무비">#REF!</definedName>
    <definedName name="일모래운반톤재료비" localSheetId="10">[60]일위대가!#REF!</definedName>
    <definedName name="일모래운반톤재료비" localSheetId="9">[60]일위대가!#REF!</definedName>
    <definedName name="일모래운반톤재료비" localSheetId="13">[60]일위대가!#REF!</definedName>
    <definedName name="일모래운반톤재료비" localSheetId="15">[60]일위대가!#REF!</definedName>
    <definedName name="일모래운반톤재료비" localSheetId="8">[60]일위대가!#REF!</definedName>
    <definedName name="일모래운반톤재료비">#REF!</definedName>
    <definedName name="일모래층깔기노무비" localSheetId="10">#REF!</definedName>
    <definedName name="일모래층깔기노무비">#REF!</definedName>
    <definedName name="일몰탈1경비" localSheetId="10">#REF!</definedName>
    <definedName name="일몰탈1경비">#REF!</definedName>
    <definedName name="일몰탈1계" localSheetId="10">#REF!</definedName>
    <definedName name="일몰탈1계">#REF!</definedName>
    <definedName name="일몰탈1노무비" localSheetId="10">#REF!</definedName>
    <definedName name="일몰탈1노무비">#REF!</definedName>
    <definedName name="일몰탈1재경비" localSheetId="10">[60]일위대가!#REF!</definedName>
    <definedName name="일몰탈1재경비" localSheetId="9">[60]일위대가!#REF!</definedName>
    <definedName name="일몰탈1재경비" localSheetId="13">[60]일위대가!#REF!</definedName>
    <definedName name="일몰탈1재경비" localSheetId="15">[60]일위대가!#REF!</definedName>
    <definedName name="일몰탈1재경비" localSheetId="8">[60]일위대가!#REF!</definedName>
    <definedName name="일몰탈1재경비">#REF!</definedName>
    <definedName name="일몰탈1재노무비" localSheetId="10">[60]일위대가!#REF!</definedName>
    <definedName name="일몰탈1재노무비" localSheetId="9">[60]일위대가!#REF!</definedName>
    <definedName name="일몰탈1재노무비" localSheetId="13">[60]일위대가!#REF!</definedName>
    <definedName name="일몰탈1재노무비" localSheetId="15">[60]일위대가!#REF!</definedName>
    <definedName name="일몰탈1재노무비" localSheetId="8">[60]일위대가!#REF!</definedName>
    <definedName name="일몰탈1재노무비">#REF!</definedName>
    <definedName name="일몰탈1재료비" localSheetId="10">#REF!</definedName>
    <definedName name="일몰탈1재료비">#REF!</definedName>
    <definedName name="일몰탈1재재료비" localSheetId="10">[60]일위대가!#REF!</definedName>
    <definedName name="일몰탈1재재료비" localSheetId="9">[60]일위대가!#REF!</definedName>
    <definedName name="일몰탈1재재료비" localSheetId="13">[60]일위대가!#REF!</definedName>
    <definedName name="일몰탈1재재료비" localSheetId="15">[60]일위대가!#REF!</definedName>
    <definedName name="일몰탈1재재료비" localSheetId="8">[60]일위대가!#REF!</definedName>
    <definedName name="일몰탈1재재료비">#REF!</definedName>
    <definedName name="일몰탈2경비" localSheetId="10">#REF!</definedName>
    <definedName name="일몰탈2경비">#REF!</definedName>
    <definedName name="일몰탈2계" localSheetId="10">#REF!</definedName>
    <definedName name="일몰탈2계">#REF!</definedName>
    <definedName name="일몰탈2노무비" localSheetId="10">#REF!</definedName>
    <definedName name="일몰탈2노무비">#REF!</definedName>
    <definedName name="일몰탈2재경비" localSheetId="10">[60]일위대가!#REF!</definedName>
    <definedName name="일몰탈2재경비" localSheetId="9">[60]일위대가!#REF!</definedName>
    <definedName name="일몰탈2재경비" localSheetId="13">[60]일위대가!#REF!</definedName>
    <definedName name="일몰탈2재경비" localSheetId="15">[60]일위대가!#REF!</definedName>
    <definedName name="일몰탈2재경비" localSheetId="8">[60]일위대가!#REF!</definedName>
    <definedName name="일몰탈2재경비">#REF!</definedName>
    <definedName name="일몰탈2재계" localSheetId="10">[60]일위대가!#REF!</definedName>
    <definedName name="일몰탈2재계" localSheetId="9">[60]일위대가!#REF!</definedName>
    <definedName name="일몰탈2재계" localSheetId="13">[60]일위대가!#REF!</definedName>
    <definedName name="일몰탈2재계" localSheetId="15">[60]일위대가!#REF!</definedName>
    <definedName name="일몰탈2재계" localSheetId="8">[60]일위대가!#REF!</definedName>
    <definedName name="일몰탈2재계">#REF!</definedName>
    <definedName name="일몰탈2재노무비" localSheetId="10">[60]일위대가!#REF!</definedName>
    <definedName name="일몰탈2재노무비" localSheetId="9">[60]일위대가!#REF!</definedName>
    <definedName name="일몰탈2재노무비" localSheetId="13">[60]일위대가!#REF!</definedName>
    <definedName name="일몰탈2재노무비" localSheetId="15">[60]일위대가!#REF!</definedName>
    <definedName name="일몰탈2재노무비" localSheetId="8">[60]일위대가!#REF!</definedName>
    <definedName name="일몰탈2재노무비">#REF!</definedName>
    <definedName name="일몰탈2재료비" localSheetId="10">#REF!</definedName>
    <definedName name="일몰탈2재료비">#REF!</definedName>
    <definedName name="일몰탈2재재료비" localSheetId="10">[60]일위대가!#REF!</definedName>
    <definedName name="일몰탈2재재료비" localSheetId="9">[60]일위대가!#REF!</definedName>
    <definedName name="일몰탈2재재료비" localSheetId="13">[60]일위대가!#REF!</definedName>
    <definedName name="일몰탈2재재료비" localSheetId="15">[60]일위대가!#REF!</definedName>
    <definedName name="일몰탈2재재료비" localSheetId="8">[60]일위대가!#REF!</definedName>
    <definedName name="일몰탈2재재료비">#REF!</definedName>
    <definedName name="일몰탈3경비" localSheetId="10">#REF!</definedName>
    <definedName name="일몰탈3경비">#REF!</definedName>
    <definedName name="일몰탈3계" localSheetId="10">#REF!</definedName>
    <definedName name="일몰탈3계">#REF!</definedName>
    <definedName name="일몰탈3노무비" localSheetId="10">#REF!</definedName>
    <definedName name="일몰탈3노무비">#REF!</definedName>
    <definedName name="일몰탈3재경비" localSheetId="10">[60]일위대가!#REF!</definedName>
    <definedName name="일몰탈3재경비" localSheetId="9">[60]일위대가!#REF!</definedName>
    <definedName name="일몰탈3재경비" localSheetId="13">[60]일위대가!#REF!</definedName>
    <definedName name="일몰탈3재경비" localSheetId="15">[60]일위대가!#REF!</definedName>
    <definedName name="일몰탈3재경비" localSheetId="8">[60]일위대가!#REF!</definedName>
    <definedName name="일몰탈3재경비">#REF!</definedName>
    <definedName name="일몰탈3재계" localSheetId="10">[60]일위대가!#REF!</definedName>
    <definedName name="일몰탈3재계" localSheetId="9">[60]일위대가!#REF!</definedName>
    <definedName name="일몰탈3재계" localSheetId="13">[60]일위대가!#REF!</definedName>
    <definedName name="일몰탈3재계" localSheetId="15">[60]일위대가!#REF!</definedName>
    <definedName name="일몰탈3재계" localSheetId="8">[60]일위대가!#REF!</definedName>
    <definedName name="일몰탈3재계">#REF!</definedName>
    <definedName name="일몰탈3재노무비" localSheetId="10">[60]일위대가!#REF!</definedName>
    <definedName name="일몰탈3재노무비" localSheetId="9">[60]일위대가!#REF!</definedName>
    <definedName name="일몰탈3재노무비" localSheetId="13">[60]일위대가!#REF!</definedName>
    <definedName name="일몰탈3재노무비" localSheetId="15">[60]일위대가!#REF!</definedName>
    <definedName name="일몰탈3재노무비" localSheetId="8">[60]일위대가!#REF!</definedName>
    <definedName name="일몰탈3재노무비">#REF!</definedName>
    <definedName name="일몰탈3재료비" localSheetId="10">#REF!</definedName>
    <definedName name="일몰탈3재료비">#REF!</definedName>
    <definedName name="일몰탈3재재료비" localSheetId="10">[60]일위대가!#REF!</definedName>
    <definedName name="일몰탈3재재료비" localSheetId="9">[60]일위대가!#REF!</definedName>
    <definedName name="일몰탈3재재료비" localSheetId="13">[60]일위대가!#REF!</definedName>
    <definedName name="일몰탈3재재료비" localSheetId="15">[60]일위대가!#REF!</definedName>
    <definedName name="일몰탈3재재료비" localSheetId="8">[60]일위대가!#REF!</definedName>
    <definedName name="일몰탈3재재료비">#REF!</definedName>
    <definedName name="일몰탈바르기벽2회노무비" localSheetId="10">#REF!</definedName>
    <definedName name="일몰탈바르기벽2회노무비">#REF!</definedName>
    <definedName name="일몰탈재계" localSheetId="10">[60]일위대가!#REF!</definedName>
    <definedName name="일몰탈재계" localSheetId="9">[60]일위대가!#REF!</definedName>
    <definedName name="일몰탈재계" localSheetId="13">[60]일위대가!#REF!</definedName>
    <definedName name="일몰탈재계" localSheetId="15">[60]일위대가!#REF!</definedName>
    <definedName name="일몰탈재계" localSheetId="8">[60]일위대가!#REF!</definedName>
    <definedName name="일몰탈재계">#REF!</definedName>
    <definedName name="일문양거푸집경비" localSheetId="10">#REF!</definedName>
    <definedName name="일문양거푸집경비">#REF!</definedName>
    <definedName name="일문양거푸집계" localSheetId="10">#REF!</definedName>
    <definedName name="일문양거푸집계">#REF!</definedName>
    <definedName name="일문양거푸집노무비" localSheetId="10">#REF!</definedName>
    <definedName name="일문양거푸집노무비">#REF!</definedName>
    <definedName name="일문양거푸집재료비" localSheetId="10">#REF!</definedName>
    <definedName name="일문양거푸집재료비">#REF!</definedName>
    <definedName name="일문양스치노무비" localSheetId="10">#REF!</definedName>
    <definedName name="일문양스치노무비">#REF!</definedName>
    <definedName name="일문양스치재료비" localSheetId="10">#REF!</definedName>
    <definedName name="일문양스치재료비">#REF!</definedName>
    <definedName name="일반" localSheetId="10">#REF!</definedName>
    <definedName name="일반">#REF!</definedName>
    <definedName name="일반관리비" localSheetId="10">#REF!</definedName>
    <definedName name="일반관리비">#REF!</definedName>
    <definedName name="일반관리비요율">#REF!</definedName>
    <definedName name="일반관리비요율_변경">#REF!</definedName>
    <definedName name="일반비">#REF!</definedName>
    <definedName name="일방수경비" localSheetId="10">#REF!</definedName>
    <definedName name="일방수경비">#REF!</definedName>
    <definedName name="일방수노무비" localSheetId="10">#REF!</definedName>
    <definedName name="일방수노무비">#REF!</definedName>
    <definedName name="일방수재료비" localSheetId="10">#REF!</definedName>
    <definedName name="일방수재료비">#REF!</definedName>
    <definedName name="일배수공노무비" localSheetId="10">#REF!</definedName>
    <definedName name="일배수공노무비">#REF!</definedName>
    <definedName name="일배수공재료비" localSheetId="10">#REF!</definedName>
    <definedName name="일배수공재료비">#REF!</definedName>
    <definedName name="일보도블럭철거경비" localSheetId="10">#REF!</definedName>
    <definedName name="일보도블럭철거경비">#REF!</definedName>
    <definedName name="일보도블럭철거계" localSheetId="10">#REF!</definedName>
    <definedName name="일보도블럭철거계">#REF!</definedName>
    <definedName name="일보도블럭철거노무비" localSheetId="10">#REF!</definedName>
    <definedName name="일보도블럭철거노무비">#REF!</definedName>
    <definedName name="일보도블럭철거재료비" localSheetId="10">#REF!</definedName>
    <definedName name="일보도블럭철거재료비">#REF!</definedName>
    <definedName name="일보조기층10경비" localSheetId="10">#REF!</definedName>
    <definedName name="일보조기층10경비">#REF!</definedName>
    <definedName name="일보조기층10계" localSheetId="10">#REF!</definedName>
    <definedName name="일보조기층10계">#REF!</definedName>
    <definedName name="일보조기층10노무비" localSheetId="10">#REF!</definedName>
    <definedName name="일보조기층10노무비">#REF!</definedName>
    <definedName name="일보조기층10재료비" localSheetId="10">#REF!</definedName>
    <definedName name="일보조기층10재료비">#REF!</definedName>
    <definedName name="일보조기층2.5경비" localSheetId="10">#REF!</definedName>
    <definedName name="일보조기층2.5경비">#REF!</definedName>
    <definedName name="일보조기층2.5계" localSheetId="10">#REF!</definedName>
    <definedName name="일보조기층2.5계">#REF!</definedName>
    <definedName name="일보조기층2.5노무비" localSheetId="10">#REF!</definedName>
    <definedName name="일보조기층2.5노무비">#REF!</definedName>
    <definedName name="일보조기층2.5재료비" localSheetId="10">#REF!</definedName>
    <definedName name="일보조기층2.5재료비">#REF!</definedName>
    <definedName name="일보조기층굴삭기0.7경비" localSheetId="10">#REF!</definedName>
    <definedName name="일보조기층굴삭기0.7경비">#REF!</definedName>
    <definedName name="일보조기층굴삭기0.7노무비" localSheetId="10">#REF!</definedName>
    <definedName name="일보조기층굴삭기0.7노무비">#REF!</definedName>
    <definedName name="일보조기층굴삭기0.7재료비" localSheetId="10">#REF!</definedName>
    <definedName name="일보조기층굴삭기0.7재료비">#REF!</definedName>
    <definedName name="일보조기층부설기계경비" localSheetId="10">#REF!</definedName>
    <definedName name="일보조기층부설기계경비">#REF!</definedName>
    <definedName name="일보조기층부설기계계" localSheetId="10">#REF!</definedName>
    <definedName name="일보조기층부설기계계">#REF!</definedName>
    <definedName name="일보조기층부설기계노무비" localSheetId="10">#REF!</definedName>
    <definedName name="일보조기층부설기계노무비">#REF!</definedName>
    <definedName name="일보조기층부설기계재료비" localSheetId="10">#REF!</definedName>
    <definedName name="일보조기층부설기계재료비">#REF!</definedName>
    <definedName name="일보조기층부설인력경비" localSheetId="10">#REF!</definedName>
    <definedName name="일보조기층부설인력경비">#REF!</definedName>
    <definedName name="일보조기층부설인력계" localSheetId="10">#REF!</definedName>
    <definedName name="일보조기층부설인력계">#REF!</definedName>
    <definedName name="일보조기층부설인력노무비" localSheetId="10">#REF!</definedName>
    <definedName name="일보조기층부설인력노무비">#REF!</definedName>
    <definedName name="일보조기층부설인력재료비" localSheetId="10">#REF!</definedName>
    <definedName name="일보조기층부설인력재료비">#REF!</definedName>
    <definedName name="일보조기층운반경비" localSheetId="10">[60]일위대가!#REF!</definedName>
    <definedName name="일보조기층운반경비" localSheetId="9">[60]일위대가!#REF!</definedName>
    <definedName name="일보조기층운반경비" localSheetId="13">[60]일위대가!#REF!</definedName>
    <definedName name="일보조기층운반경비" localSheetId="15">[60]일위대가!#REF!</definedName>
    <definedName name="일보조기층운반경비" localSheetId="8">[60]일위대가!#REF!</definedName>
    <definedName name="일보조기층운반경비">#REF!</definedName>
    <definedName name="일보조기층운반계" localSheetId="10">[60]일위대가!#REF!</definedName>
    <definedName name="일보조기층운반계" localSheetId="9">[60]일위대가!#REF!</definedName>
    <definedName name="일보조기층운반계" localSheetId="13">[60]일위대가!#REF!</definedName>
    <definedName name="일보조기층운반계" localSheetId="15">[60]일위대가!#REF!</definedName>
    <definedName name="일보조기층운반계" localSheetId="8">[60]일위대가!#REF!</definedName>
    <definedName name="일보조기층운반계">#REF!</definedName>
    <definedName name="일보조기층운반노무비" localSheetId="10">[60]일위대가!#REF!</definedName>
    <definedName name="일보조기층운반노무비" localSheetId="9">[60]일위대가!#REF!</definedName>
    <definedName name="일보조기층운반노무비" localSheetId="13">[60]일위대가!#REF!</definedName>
    <definedName name="일보조기층운반노무비" localSheetId="15">[60]일위대가!#REF!</definedName>
    <definedName name="일보조기층운반노무비" localSheetId="8">[60]일위대가!#REF!</definedName>
    <definedName name="일보조기층운반노무비">#REF!</definedName>
    <definedName name="일보조기층운반재료비" localSheetId="10">[60]일위대가!#REF!</definedName>
    <definedName name="일보조기층운반재료비" localSheetId="9">[60]일위대가!#REF!</definedName>
    <definedName name="일보조기층운반재료비" localSheetId="13">[60]일위대가!#REF!</definedName>
    <definedName name="일보조기층운반재료비" localSheetId="15">[60]일위대가!#REF!</definedName>
    <definedName name="일보조기층운반재료비" localSheetId="8">[60]일위대가!#REF!</definedName>
    <definedName name="일보조기층운반재료비">#REF!</definedName>
    <definedName name="일보조기층포설10굴삭기0.4경비" localSheetId="10">#REF!</definedName>
    <definedName name="일보조기층포설10굴삭기0.4경비">#REF!</definedName>
    <definedName name="일보조기층포설10굴삭기0.4노무비" localSheetId="10">#REF!</definedName>
    <definedName name="일보조기층포설10굴삭기0.4노무비">#REF!</definedName>
    <definedName name="일보조기층포설10굴삭기0.4재료비" localSheetId="10">#REF!</definedName>
    <definedName name="일보조기층포설10굴삭기0.4재료비">#REF!</definedName>
    <definedName name="일보차도경계석b계" localSheetId="10">[59]일위대가!#REF!</definedName>
    <definedName name="일보차도경계석b계" localSheetId="9">[59]일위대가!#REF!</definedName>
    <definedName name="일보차도경계석b계" localSheetId="13">[59]일위대가!#REF!</definedName>
    <definedName name="일보차도경계석b계" localSheetId="15">[59]일위대가!#REF!</definedName>
    <definedName name="일보차도경계석b계" localSheetId="8">[59]일위대가!#REF!</definedName>
    <definedName name="일보차도경계석b계">#REF!</definedName>
    <definedName name="일보차도경계석보수a경비" localSheetId="10">[60]일위대가!#REF!</definedName>
    <definedName name="일보차도경계석보수a경비" localSheetId="9">[60]일위대가!#REF!</definedName>
    <definedName name="일보차도경계석보수a경비" localSheetId="13">[60]일위대가!#REF!</definedName>
    <definedName name="일보차도경계석보수a경비" localSheetId="15">[60]일위대가!#REF!</definedName>
    <definedName name="일보차도경계석보수a경비" localSheetId="8">[60]일위대가!#REF!</definedName>
    <definedName name="일보차도경계석보수a경비">#REF!</definedName>
    <definedName name="일보차도경계석보수a계" localSheetId="10">[60]일위대가!#REF!</definedName>
    <definedName name="일보차도경계석보수a계" localSheetId="9">[60]일위대가!#REF!</definedName>
    <definedName name="일보차도경계석보수a계" localSheetId="13">[60]일위대가!#REF!</definedName>
    <definedName name="일보차도경계석보수a계" localSheetId="15">[60]일위대가!#REF!</definedName>
    <definedName name="일보차도경계석보수a계" localSheetId="8">[60]일위대가!#REF!</definedName>
    <definedName name="일보차도경계석보수a계">#REF!</definedName>
    <definedName name="일보차도경계석보수a노무비" localSheetId="10">[60]일위대가!#REF!</definedName>
    <definedName name="일보차도경계석보수a노무비" localSheetId="9">[60]일위대가!#REF!</definedName>
    <definedName name="일보차도경계석보수a노무비" localSheetId="13">[60]일위대가!#REF!</definedName>
    <definedName name="일보차도경계석보수a노무비" localSheetId="15">[60]일위대가!#REF!</definedName>
    <definedName name="일보차도경계석보수a노무비" localSheetId="8">[60]일위대가!#REF!</definedName>
    <definedName name="일보차도경계석보수a노무비">#REF!</definedName>
    <definedName name="일보차도경계석보수a재료비" localSheetId="10">[60]일위대가!#REF!</definedName>
    <definedName name="일보차도경계석보수a재료비" localSheetId="9">[60]일위대가!#REF!</definedName>
    <definedName name="일보차도경계석보수a재료비" localSheetId="13">[60]일위대가!#REF!</definedName>
    <definedName name="일보차도경계석보수a재료비" localSheetId="15">[60]일위대가!#REF!</definedName>
    <definedName name="일보차도경계석보수a재료비" localSheetId="8">[60]일위대가!#REF!</definedName>
    <definedName name="일보차도경계석보수a재료비">#REF!</definedName>
    <definedName name="일보차도경계석보수b경비" localSheetId="10">[59]일위대가!#REF!</definedName>
    <definedName name="일보차도경계석보수b경비" localSheetId="9">[59]일위대가!#REF!</definedName>
    <definedName name="일보차도경계석보수b경비" localSheetId="13">[59]일위대가!#REF!</definedName>
    <definedName name="일보차도경계석보수b경비" localSheetId="15">[59]일위대가!#REF!</definedName>
    <definedName name="일보차도경계석보수b경비" localSheetId="8">[59]일위대가!#REF!</definedName>
    <definedName name="일보차도경계석보수b경비">#REF!</definedName>
    <definedName name="일보차도경계석보수b노무비" localSheetId="10">[59]일위대가!#REF!</definedName>
    <definedName name="일보차도경계석보수b노무비" localSheetId="9">[59]일위대가!#REF!</definedName>
    <definedName name="일보차도경계석보수b노무비" localSheetId="13">[59]일위대가!#REF!</definedName>
    <definedName name="일보차도경계석보수b노무비" localSheetId="15">[59]일위대가!#REF!</definedName>
    <definedName name="일보차도경계석보수b노무비" localSheetId="8">[59]일위대가!#REF!</definedName>
    <definedName name="일보차도경계석보수b노무비">#REF!</definedName>
    <definedName name="일보차도경계석보수b재료비" localSheetId="10">[59]일위대가!#REF!</definedName>
    <definedName name="일보차도경계석보수b재료비" localSheetId="9">[59]일위대가!#REF!</definedName>
    <definedName name="일보차도경계석보수b재료비" localSheetId="13">[59]일위대가!#REF!</definedName>
    <definedName name="일보차도경계석보수b재료비" localSheetId="15">[59]일위대가!#REF!</definedName>
    <definedName name="일보차도경계석보수b재료비" localSheetId="8">[59]일위대가!#REF!</definedName>
    <definedName name="일보차도경계석보수b재료비">#REF!</definedName>
    <definedName name="일보차도경계석보수c경비" localSheetId="10">[60]일위대가!#REF!</definedName>
    <definedName name="일보차도경계석보수c경비" localSheetId="9">[60]일위대가!#REF!</definedName>
    <definedName name="일보차도경계석보수c경비" localSheetId="13">[60]일위대가!#REF!</definedName>
    <definedName name="일보차도경계석보수c경비" localSheetId="15">[60]일위대가!#REF!</definedName>
    <definedName name="일보차도경계석보수c경비" localSheetId="8">[60]일위대가!#REF!</definedName>
    <definedName name="일보차도경계석보수c경비">#REF!</definedName>
    <definedName name="일보차도경계석보수c계" localSheetId="10">[60]일위대가!#REF!</definedName>
    <definedName name="일보차도경계석보수c계" localSheetId="9">[60]일위대가!#REF!</definedName>
    <definedName name="일보차도경계석보수c계" localSheetId="13">[60]일위대가!#REF!</definedName>
    <definedName name="일보차도경계석보수c계" localSheetId="15">[60]일위대가!#REF!</definedName>
    <definedName name="일보차도경계석보수c계" localSheetId="8">[60]일위대가!#REF!</definedName>
    <definedName name="일보차도경계석보수c계">#REF!</definedName>
    <definedName name="일보차도경계석보수c노무비" localSheetId="10">[60]일위대가!#REF!</definedName>
    <definedName name="일보차도경계석보수c노무비" localSheetId="9">[60]일위대가!#REF!</definedName>
    <definedName name="일보차도경계석보수c노무비" localSheetId="13">[60]일위대가!#REF!</definedName>
    <definedName name="일보차도경계석보수c노무비" localSheetId="15">[60]일위대가!#REF!</definedName>
    <definedName name="일보차도경계석보수c노무비" localSheetId="8">[60]일위대가!#REF!</definedName>
    <definedName name="일보차도경계석보수c노무비">#REF!</definedName>
    <definedName name="일보차도경계석보수c재료비" localSheetId="10">[60]일위대가!#REF!</definedName>
    <definedName name="일보차도경계석보수c재료비" localSheetId="9">[60]일위대가!#REF!</definedName>
    <definedName name="일보차도경계석보수c재료비" localSheetId="13">[60]일위대가!#REF!</definedName>
    <definedName name="일보차도경계석보수c재료비" localSheetId="15">[60]일위대가!#REF!</definedName>
    <definedName name="일보차도경계석보수c재료비" localSheetId="8">[60]일위대가!#REF!</definedName>
    <definedName name="일보차도경계석보수c재료비">#REF!</definedName>
    <definedName name="일사각블럭포장경비" localSheetId="10">[79]일위대가!#REF!</definedName>
    <definedName name="일사각블럭포장경비" localSheetId="9">[79]일위대가!#REF!</definedName>
    <definedName name="일사각블럭포장경비" localSheetId="13">[79]일위대가!#REF!</definedName>
    <definedName name="일사각블럭포장경비" localSheetId="15">[79]일위대가!#REF!</definedName>
    <definedName name="일사각블럭포장경비" localSheetId="8">[79]일위대가!#REF!</definedName>
    <definedName name="일사각블럭포장경비">#REF!</definedName>
    <definedName name="일사각블럭포장계" localSheetId="10">[79]일위대가!#REF!</definedName>
    <definedName name="일사각블럭포장계" localSheetId="9">[79]일위대가!#REF!</definedName>
    <definedName name="일사각블럭포장계" localSheetId="13">[79]일위대가!#REF!</definedName>
    <definedName name="일사각블럭포장계" localSheetId="15">[79]일위대가!#REF!</definedName>
    <definedName name="일사각블럭포장계" localSheetId="8">[79]일위대가!#REF!</definedName>
    <definedName name="일사각블럭포장계">#REF!</definedName>
    <definedName name="일사각블럭포장노무비" localSheetId="10">[79]일위대가!#REF!</definedName>
    <definedName name="일사각블럭포장노무비" localSheetId="9">[79]일위대가!#REF!</definedName>
    <definedName name="일사각블럭포장노무비" localSheetId="13">[79]일위대가!#REF!</definedName>
    <definedName name="일사각블럭포장노무비" localSheetId="15">[79]일위대가!#REF!</definedName>
    <definedName name="일사각블럭포장노무비" localSheetId="8">[79]일위대가!#REF!</definedName>
    <definedName name="일사각블럭포장노무비">#REF!</definedName>
    <definedName name="일사각블럭포장복구경비" localSheetId="10">[60]일위대가!#REF!</definedName>
    <definedName name="일사각블럭포장복구경비" localSheetId="9">[60]일위대가!#REF!</definedName>
    <definedName name="일사각블럭포장복구경비" localSheetId="13">[60]일위대가!#REF!</definedName>
    <definedName name="일사각블럭포장복구경비" localSheetId="15">[60]일위대가!#REF!</definedName>
    <definedName name="일사각블럭포장복구경비" localSheetId="8">[60]일위대가!#REF!</definedName>
    <definedName name="일사각블럭포장복구경비">#REF!</definedName>
    <definedName name="일사각블럭포장복구계" localSheetId="10">[60]일위대가!#REF!</definedName>
    <definedName name="일사각블럭포장복구계" localSheetId="9">[60]일위대가!#REF!</definedName>
    <definedName name="일사각블럭포장복구계" localSheetId="13">[60]일위대가!#REF!</definedName>
    <definedName name="일사각블럭포장복구계" localSheetId="15">[60]일위대가!#REF!</definedName>
    <definedName name="일사각블럭포장복구계" localSheetId="8">[60]일위대가!#REF!</definedName>
    <definedName name="일사각블럭포장복구계">#REF!</definedName>
    <definedName name="일사각블럭포장복구노무비" localSheetId="10">[60]일위대가!#REF!</definedName>
    <definedName name="일사각블럭포장복구노무비" localSheetId="9">[60]일위대가!#REF!</definedName>
    <definedName name="일사각블럭포장복구노무비" localSheetId="13">[60]일위대가!#REF!</definedName>
    <definedName name="일사각블럭포장복구노무비" localSheetId="15">[60]일위대가!#REF!</definedName>
    <definedName name="일사각블럭포장복구노무비" localSheetId="8">[60]일위대가!#REF!</definedName>
    <definedName name="일사각블럭포장복구노무비">#REF!</definedName>
    <definedName name="일사각블럭포장복구재료비" localSheetId="10">[60]일위대가!#REF!</definedName>
    <definedName name="일사각블럭포장복구재료비" localSheetId="9">[60]일위대가!#REF!</definedName>
    <definedName name="일사각블럭포장복구재료비" localSheetId="13">[60]일위대가!#REF!</definedName>
    <definedName name="일사각블럭포장복구재료비" localSheetId="15">[60]일위대가!#REF!</definedName>
    <definedName name="일사각블럭포장복구재료비" localSheetId="8">[60]일위대가!#REF!</definedName>
    <definedName name="일사각블럭포장복구재료비">#REF!</definedName>
    <definedName name="일사각블럭포장재료비" localSheetId="10">[79]일위대가!#REF!</definedName>
    <definedName name="일사각블럭포장재료비" localSheetId="9">[79]일위대가!#REF!</definedName>
    <definedName name="일사각블럭포장재료비" localSheetId="13">[79]일위대가!#REF!</definedName>
    <definedName name="일사각블럭포장재료비" localSheetId="15">[79]일위대가!#REF!</definedName>
    <definedName name="일사각블럭포장재료비" localSheetId="8">[79]일위대가!#REF!</definedName>
    <definedName name="일사각블럭포장재료비">#REF!</definedName>
    <definedName name="일사각블록포장경비" localSheetId="10">#REF!</definedName>
    <definedName name="일사각블록포장경비">#REF!</definedName>
    <definedName name="일사각블록포장노무비" localSheetId="10">#REF!</definedName>
    <definedName name="일사각블록포장노무비">#REF!</definedName>
    <definedName name="일사각블록포장재료비" localSheetId="10">#REF!</definedName>
    <definedName name="일사각블록포장재료비">#REF!</definedName>
    <definedName name="일소형고압블럭포장경비" localSheetId="10">#REF!</definedName>
    <definedName name="일소형고압블럭포장경비">#REF!</definedName>
    <definedName name="일소형고압블럭포장계" localSheetId="10">#REF!</definedName>
    <definedName name="일소형고압블럭포장계">#REF!</definedName>
    <definedName name="일소형고압블럭포장노무비" localSheetId="10">#REF!</definedName>
    <definedName name="일소형고압블럭포장노무비">#REF!</definedName>
    <definedName name="일소형고압블럭포장복구경비" localSheetId="10">[60]일위대가!#REF!</definedName>
    <definedName name="일소형고압블럭포장복구경비" localSheetId="9">[60]일위대가!#REF!</definedName>
    <definedName name="일소형고압블럭포장복구경비" localSheetId="13">[60]일위대가!#REF!</definedName>
    <definedName name="일소형고압블럭포장복구경비" localSheetId="15">[60]일위대가!#REF!</definedName>
    <definedName name="일소형고압블럭포장복구경비" localSheetId="8">[60]일위대가!#REF!</definedName>
    <definedName name="일소형고압블럭포장복구경비">#REF!</definedName>
    <definedName name="일소형고압블럭포장복구계" localSheetId="10">[60]일위대가!#REF!</definedName>
    <definedName name="일소형고압블럭포장복구계" localSheetId="9">[60]일위대가!#REF!</definedName>
    <definedName name="일소형고압블럭포장복구계" localSheetId="13">[60]일위대가!#REF!</definedName>
    <definedName name="일소형고압블럭포장복구계" localSheetId="15">[60]일위대가!#REF!</definedName>
    <definedName name="일소형고압블럭포장복구계" localSheetId="8">[60]일위대가!#REF!</definedName>
    <definedName name="일소형고압블럭포장복구계">#REF!</definedName>
    <definedName name="일소형고압블럭포장복구노무비" localSheetId="10">[60]일위대가!#REF!</definedName>
    <definedName name="일소형고압블럭포장복구노무비" localSheetId="9">[60]일위대가!#REF!</definedName>
    <definedName name="일소형고압블럭포장복구노무비" localSheetId="13">[60]일위대가!#REF!</definedName>
    <definedName name="일소형고압블럭포장복구노무비" localSheetId="15">[60]일위대가!#REF!</definedName>
    <definedName name="일소형고압블럭포장복구노무비" localSheetId="8">[60]일위대가!#REF!</definedName>
    <definedName name="일소형고압블럭포장복구노무비">#REF!</definedName>
    <definedName name="일소형고압블럭포장복구재료비" localSheetId="10">[60]일위대가!#REF!</definedName>
    <definedName name="일소형고압블럭포장복구재료비" localSheetId="9">[60]일위대가!#REF!</definedName>
    <definedName name="일소형고압블럭포장복구재료비" localSheetId="13">[60]일위대가!#REF!</definedName>
    <definedName name="일소형고압블럭포장복구재료비" localSheetId="15">[60]일위대가!#REF!</definedName>
    <definedName name="일소형고압블럭포장복구재료비" localSheetId="8">[60]일위대가!#REF!</definedName>
    <definedName name="일소형고압블럭포장복구재료비">#REF!</definedName>
    <definedName name="일소형고압블럭포장재료비" localSheetId="10">#REF!</definedName>
    <definedName name="일소형고압블럭포장재료비">#REF!</definedName>
    <definedName name="일소형고압블록철거노무비" localSheetId="10">#REF!</definedName>
    <definedName name="일소형고압블록철거노무비">#REF!</definedName>
    <definedName name="일시멘트운반경비" localSheetId="10">#REF!</definedName>
    <definedName name="일시멘트운반경비">#REF!</definedName>
    <definedName name="일시멘트운반계" localSheetId="10">#REF!</definedName>
    <definedName name="일시멘트운반계">#REF!</definedName>
    <definedName name="일시멘트운반노무비" localSheetId="10">#REF!</definedName>
    <definedName name="일시멘트운반노무비">#REF!</definedName>
    <definedName name="일시멘트운반재료비" localSheetId="10">#REF!</definedName>
    <definedName name="일시멘트운반재료비">#REF!</definedName>
    <definedName name="일시트방수경비" localSheetId="10">#REF!</definedName>
    <definedName name="일시트방수경비">#REF!</definedName>
    <definedName name="일시트방수노무비" localSheetId="10">#REF!</definedName>
    <definedName name="일시트방수노무비">#REF!</definedName>
    <definedName name="일시트방수재료비" localSheetId="10">#REF!</definedName>
    <definedName name="일시트방수재료비">#REF!</definedName>
    <definedName name="일신축이음장치설치110이하노무비" localSheetId="10">[40]일위대가!#REF!</definedName>
    <definedName name="일신축이음장치설치110이하노무비">[40]일위대가!#REF!</definedName>
    <definedName name="일아스콘덧씌우기기계경비" localSheetId="10">#REF!</definedName>
    <definedName name="일아스콘덧씌우기기계경비">#REF!</definedName>
    <definedName name="일아스콘덧씌우기기계계" localSheetId="10">#REF!</definedName>
    <definedName name="일아스콘덧씌우기기계계">#REF!</definedName>
    <definedName name="일아스콘덧씌우기기계노무비" localSheetId="10">#REF!</definedName>
    <definedName name="일아스콘덧씌우기기계노무비">#REF!</definedName>
    <definedName name="일아스콘덧씌우기기계재료비" localSheetId="10">#REF!</definedName>
    <definedName name="일아스콘덧씌우기기계재료비">#REF!</definedName>
    <definedName name="일아스콘덧씌우기인력경비" localSheetId="10">#REF!</definedName>
    <definedName name="일아스콘덧씌우기인력경비">#REF!</definedName>
    <definedName name="일아스콘덧씌우기인력계" localSheetId="10">#REF!</definedName>
    <definedName name="일아스콘덧씌우기인력계">#REF!</definedName>
    <definedName name="일아스콘덧씌우기인력노무비" localSheetId="10">#REF!</definedName>
    <definedName name="일아스콘덧씌우기인력노무비">#REF!</definedName>
    <definedName name="일아스콘덧씌우기인력재료비" localSheetId="10">#REF!</definedName>
    <definedName name="일아스콘덧씌우기인력재료비">#REF!</definedName>
    <definedName name="일아스콘처리미터경비" localSheetId="10">#REF!</definedName>
    <definedName name="일아스콘처리미터경비">#REF!</definedName>
    <definedName name="일아스콘처리미터계" localSheetId="10">#REF!</definedName>
    <definedName name="일아스콘처리미터계">#REF!</definedName>
    <definedName name="일아스콘처리미터노무비" localSheetId="10">#REF!</definedName>
    <definedName name="일아스콘처리미터노무비">#REF!</definedName>
    <definedName name="일아스콘처리미터재료비" localSheetId="10">#REF!</definedName>
    <definedName name="일아스콘처리미터재료비">#REF!</definedName>
    <definedName name="일아스콘처리아르경비" localSheetId="10">#REF!</definedName>
    <definedName name="일아스콘처리아르경비">#REF!</definedName>
    <definedName name="일아스콘처리아르계" localSheetId="10">#REF!</definedName>
    <definedName name="일아스콘처리아르계">#REF!</definedName>
    <definedName name="일아스콘처리아르노무비" localSheetId="10">#REF!</definedName>
    <definedName name="일아스콘처리아르노무비">#REF!</definedName>
    <definedName name="일아스콘처리아르재료비" localSheetId="10">#REF!</definedName>
    <definedName name="일아스콘처리아르재료비">#REF!</definedName>
    <definedName name="일아스팔트노면파쇄공기계경비" localSheetId="10">#REF!</definedName>
    <definedName name="일아스팔트노면파쇄공기계경비">#REF!</definedName>
    <definedName name="일아스팔트노면파쇄공기계계" localSheetId="10">#REF!</definedName>
    <definedName name="일아스팔트노면파쇄공기계계">#REF!</definedName>
    <definedName name="일아스팔트노면파쇄공기계노무비" localSheetId="10">#REF!</definedName>
    <definedName name="일아스팔트노면파쇄공기계노무비">#REF!</definedName>
    <definedName name="일아스팔트노면파쇄공기계재료비" localSheetId="10">#REF!</definedName>
    <definedName name="일아스팔트노면파쇄공기계재료비">#REF!</definedName>
    <definedName name="일아스팔트노면파쇄야간경비" localSheetId="10">#REF!</definedName>
    <definedName name="일아스팔트노면파쇄야간경비">#REF!</definedName>
    <definedName name="일아스팔트노면파쇄야간계" localSheetId="10">#REF!</definedName>
    <definedName name="일아스팔트노면파쇄야간계">#REF!</definedName>
    <definedName name="일아스팔트노면파쇄야간노무비" localSheetId="10">#REF!</definedName>
    <definedName name="일아스팔트노면파쇄야간노무비">#REF!</definedName>
    <definedName name="일아스팔트노면파쇄야간재료비" localSheetId="10">#REF!</definedName>
    <definedName name="일아스팔트노면파쇄야간재료비">#REF!</definedName>
    <definedName name="일아스팔트노면파쇄주간경비" localSheetId="10">[60]일위대가!#REF!</definedName>
    <definedName name="일아스팔트노면파쇄주간경비" localSheetId="9">[60]일위대가!#REF!</definedName>
    <definedName name="일아스팔트노면파쇄주간경비" localSheetId="13">[60]일위대가!#REF!</definedName>
    <definedName name="일아스팔트노면파쇄주간경비" localSheetId="15">[60]일위대가!#REF!</definedName>
    <definedName name="일아스팔트노면파쇄주간경비" localSheetId="8">[60]일위대가!#REF!</definedName>
    <definedName name="일아스팔트노면파쇄주간경비">#REF!</definedName>
    <definedName name="일아스팔트노면파쇄주간계" localSheetId="10">[60]일위대가!#REF!</definedName>
    <definedName name="일아스팔트노면파쇄주간계" localSheetId="9">[60]일위대가!#REF!</definedName>
    <definedName name="일아스팔트노면파쇄주간계" localSheetId="13">[60]일위대가!#REF!</definedName>
    <definedName name="일아스팔트노면파쇄주간계" localSheetId="15">[60]일위대가!#REF!</definedName>
    <definedName name="일아스팔트노면파쇄주간계" localSheetId="8">[60]일위대가!#REF!</definedName>
    <definedName name="일아스팔트노면파쇄주간계">#REF!</definedName>
    <definedName name="일아스팔트노면파쇄주간노무비" localSheetId="10">[60]일위대가!#REF!</definedName>
    <definedName name="일아스팔트노면파쇄주간노무비" localSheetId="9">[60]일위대가!#REF!</definedName>
    <definedName name="일아스팔트노면파쇄주간노무비" localSheetId="13">[60]일위대가!#REF!</definedName>
    <definedName name="일아스팔트노면파쇄주간노무비" localSheetId="15">[60]일위대가!#REF!</definedName>
    <definedName name="일아스팔트노면파쇄주간노무비" localSheetId="8">[60]일위대가!#REF!</definedName>
    <definedName name="일아스팔트노면파쇄주간노무비">#REF!</definedName>
    <definedName name="일아스팔트노면파쇄주간재료비" localSheetId="10">[60]일위대가!#REF!</definedName>
    <definedName name="일아스팔트노면파쇄주간재료비" localSheetId="9">[60]일위대가!#REF!</definedName>
    <definedName name="일아스팔트노면파쇄주간재료비" localSheetId="13">[60]일위대가!#REF!</definedName>
    <definedName name="일아스팔트노면파쇄주간재료비" localSheetId="15">[60]일위대가!#REF!</definedName>
    <definedName name="일아스팔트노면파쇄주간재료비" localSheetId="8">[60]일위대가!#REF!</definedName>
    <definedName name="일아스팔트노면파쇄주간재료비">#REF!</definedName>
    <definedName name="일아스팔트운반경비" localSheetId="10">#REF!</definedName>
    <definedName name="일아스팔트운반경비">#REF!</definedName>
    <definedName name="일아스팔트운반계" localSheetId="10">#REF!</definedName>
    <definedName name="일아스팔트운반계">#REF!</definedName>
    <definedName name="일아스팔트운반노무비" localSheetId="10">#REF!</definedName>
    <definedName name="일아스팔트운반노무비">#REF!</definedName>
    <definedName name="일아스팔트운반재료비" localSheetId="10">#REF!</definedName>
    <definedName name="일아스팔트운반재료비">#REF!</definedName>
    <definedName name="일아스팔트포장복구a경비" localSheetId="10">#REF!</definedName>
    <definedName name="일아스팔트포장복구a경비">#REF!</definedName>
    <definedName name="일아스팔트포장복구a계" localSheetId="10">#REF!</definedName>
    <definedName name="일아스팔트포장복구a계">#REF!</definedName>
    <definedName name="일아스팔트포장복구a노무비" localSheetId="10">#REF!</definedName>
    <definedName name="일아스팔트포장복구a노무비">#REF!</definedName>
    <definedName name="일아스팔트포장복구a재료비" localSheetId="10">#REF!</definedName>
    <definedName name="일아스팔트포장복구a재료비">#REF!</definedName>
    <definedName name="일아스팔트포장복구b경비" localSheetId="10">#REF!</definedName>
    <definedName name="일아스팔트포장복구b경비">#REF!</definedName>
    <definedName name="일아스팔트포장복구b계" localSheetId="10">#REF!</definedName>
    <definedName name="일아스팔트포장복구b계">#REF!</definedName>
    <definedName name="일아스팔트포장복구b노무비" localSheetId="10">#REF!</definedName>
    <definedName name="일아스팔트포장복구b노무비">#REF!</definedName>
    <definedName name="일아스팔트포장복구b재료비" localSheetId="10">#REF!</definedName>
    <definedName name="일아스팔트포장복구b재료비">#REF!</definedName>
    <definedName name="일아스팔트포장캇타경비" localSheetId="10">#REF!</definedName>
    <definedName name="일아스팔트포장캇타경비">#REF!</definedName>
    <definedName name="일아스팔트포장캇타계" localSheetId="10">#REF!</definedName>
    <definedName name="일아스팔트포장캇타계">#REF!</definedName>
    <definedName name="일아스팔트포장캇타노무비" localSheetId="10">#REF!</definedName>
    <definedName name="일아스팔트포장캇타노무비">#REF!</definedName>
    <definedName name="일아스팔트포장캇타재료비" localSheetId="10">#REF!</definedName>
    <definedName name="일아스팔트포장캇타재료비">#REF!</definedName>
    <definedName name="일아스팔트포장파괴0.4경비" localSheetId="10">#REF!</definedName>
    <definedName name="일아스팔트포장파괴0.4경비">#REF!</definedName>
    <definedName name="일아스팔트포장파괴0.4계" localSheetId="10">#REF!</definedName>
    <definedName name="일아스팔트포장파괴0.4계">#REF!</definedName>
    <definedName name="일아스팔트포장파괴0.4노무비" localSheetId="10">#REF!</definedName>
    <definedName name="일아스팔트포장파괴0.4노무비">#REF!</definedName>
    <definedName name="일아스팔트포장파괴0.4재료비" localSheetId="10">#REF!</definedName>
    <definedName name="일아스팔트포장파괴0.4재료비">#REF!</definedName>
    <definedName name="일아스팔트포장파괴0.7경비" localSheetId="10">#REF!</definedName>
    <definedName name="일아스팔트포장파괴0.7경비">#REF!</definedName>
    <definedName name="일아스팔트포장파괴0.7계" localSheetId="10">#REF!</definedName>
    <definedName name="일아스팔트포장파괴0.7계">#REF!</definedName>
    <definedName name="일아스팔트포장파괴0.7노무비" localSheetId="10">#REF!</definedName>
    <definedName name="일아스팔트포장파괴0.7노무비">#REF!</definedName>
    <definedName name="일아스팔트포장파괴0.7재료비" localSheetId="10">#REF!</definedName>
    <definedName name="일아스팔트포장파괴0.7재료비">#REF!</definedName>
    <definedName name="일아스팔트포장파괴경비" localSheetId="10">#REF!</definedName>
    <definedName name="일아스팔트포장파괴경비">#REF!</definedName>
    <definedName name="일아스팔트포장파괴계" localSheetId="10">#REF!</definedName>
    <definedName name="일아스팔트포장파괴계">#REF!</definedName>
    <definedName name="일아스팔트포장파괴노무비" localSheetId="10">#REF!</definedName>
    <definedName name="일아스팔트포장파괴노무비">#REF!</definedName>
    <definedName name="일아스팔트포장파괴재료비" localSheetId="10">#REF!</definedName>
    <definedName name="일아스팔트포장파괴재료비">#REF!</definedName>
    <definedName name="일안전보호책개소경비" localSheetId="10">#REF!</definedName>
    <definedName name="일안전보호책개소경비">#REF!</definedName>
    <definedName name="일안전보호책개소계" localSheetId="10">#REF!</definedName>
    <definedName name="일안전보호책개소계">#REF!</definedName>
    <definedName name="일안전보호책개소노무비" localSheetId="10">#REF!</definedName>
    <definedName name="일안전보호책개소노무비">#REF!</definedName>
    <definedName name="일안전보호책개소재료비" localSheetId="10">#REF!</definedName>
    <definedName name="일안전보호책개소재료비">#REF!</definedName>
    <definedName name="일안전보호책미터경비" localSheetId="10">#REF!</definedName>
    <definedName name="일안전보호책미터경비">#REF!</definedName>
    <definedName name="일안전보호책미터계" localSheetId="10">#REF!</definedName>
    <definedName name="일안전보호책미터계">#REF!</definedName>
    <definedName name="일안전보호책미터노무비" localSheetId="10">#REF!</definedName>
    <definedName name="일안전보호책미터노무비">#REF!</definedName>
    <definedName name="일안전보호책미터재료비" localSheetId="10">#REF!</definedName>
    <definedName name="일안전보호책미터재료비">#REF!</definedName>
    <definedName name="일앙카볼트설치경비" localSheetId="10">#REF!</definedName>
    <definedName name="일앙카볼트설치경비">#REF!</definedName>
    <definedName name="일앙카볼트설치노무비" localSheetId="10">#REF!</definedName>
    <definedName name="일앙카볼트설치노무비">#REF!</definedName>
    <definedName name="일앙카볼트설치재료비" localSheetId="10">#REF!</definedName>
    <definedName name="일앙카볼트설치재료비">#REF!</definedName>
    <definedName name="일우수전설치경비" localSheetId="10">#REF!</definedName>
    <definedName name="일우수전설치경비">#REF!</definedName>
    <definedName name="일우수전설치계" localSheetId="10">#REF!</definedName>
    <definedName name="일우수전설치계">#REF!</definedName>
    <definedName name="일우수전설치노무비" localSheetId="10">#REF!</definedName>
    <definedName name="일우수전설치노무비">#REF!</definedName>
    <definedName name="일우수전설치재료비" localSheetId="10">#REF!</definedName>
    <definedName name="일우수전설치재료비">#REF!</definedName>
    <definedName name="일위">[54]토목공사일반!$H$158</definedName>
    <definedName name="일위대가">[88]일위목록!$A$1:$H$65536</definedName>
    <definedName name="일위대가표">#REF!</definedName>
    <definedName name="일유로폼경비" localSheetId="10">#REF!</definedName>
    <definedName name="일유로폼경비">#REF!</definedName>
    <definedName name="일유로폼계" localSheetId="10">#REF!</definedName>
    <definedName name="일유로폼계">#REF!</definedName>
    <definedName name="일유로폼노무비" localSheetId="10">#REF!</definedName>
    <definedName name="일유로폼노무비">#REF!</definedName>
    <definedName name="일유로폼재료비" localSheetId="10">#REF!</definedName>
    <definedName name="일유로폼재료비">#REF!</definedName>
    <definedName name="일의01" localSheetId="10">[70]직노!#REF!</definedName>
    <definedName name="일의01">[70]직노!#REF!</definedName>
    <definedName name="일인력되메우기경비" localSheetId="10">#REF!</definedName>
    <definedName name="일인력되메우기경비">#REF!</definedName>
    <definedName name="일인력되메우기계" localSheetId="10">#REF!</definedName>
    <definedName name="일인력되메우기계">#REF!</definedName>
    <definedName name="일인력되메우기노무비" localSheetId="10">#REF!</definedName>
    <definedName name="일인력되메우기노무비">#REF!</definedName>
    <definedName name="일인력되메우기재료비" localSheetId="10">#REF!</definedName>
    <definedName name="일인력되메우기재료비">#REF!</definedName>
    <definedName name="일인력터파기0_1경비" localSheetId="10">#REF!</definedName>
    <definedName name="일인력터파기0_1경비">#REF!</definedName>
    <definedName name="일인력터파기0_1계" localSheetId="10">#REF!</definedName>
    <definedName name="일인력터파기0_1계">#REF!</definedName>
    <definedName name="일인력터파기0_1노무비" localSheetId="10">#REF!</definedName>
    <definedName name="일인력터파기0_1노무비">#REF!</definedName>
    <definedName name="일인력터파기0_1재료비" localSheetId="10">#REF!</definedName>
    <definedName name="일인력터파기0_1재료비">#REF!</definedName>
    <definedName name="일인력터파기1_2경비" localSheetId="10">#REF!</definedName>
    <definedName name="일인력터파기1_2경비">#REF!</definedName>
    <definedName name="일인력터파기1_2계" localSheetId="10">#REF!</definedName>
    <definedName name="일인력터파기1_2계">#REF!</definedName>
    <definedName name="일인력터파기1_2노무비" localSheetId="10">#REF!</definedName>
    <definedName name="일인력터파기1_2노무비">#REF!</definedName>
    <definedName name="일인력터파기1_2재료비" localSheetId="10">#REF!</definedName>
    <definedName name="일인력터파기1_2재료비">#REF!</definedName>
    <definedName name="일인력터파기2_3경비" localSheetId="10">#REF!</definedName>
    <definedName name="일인력터파기2_3경비">#REF!</definedName>
    <definedName name="일인력터파기2_3계" localSheetId="10">#REF!</definedName>
    <definedName name="일인력터파기2_3계">#REF!</definedName>
    <definedName name="일인력터파기2_3노무비" localSheetId="10">#REF!</definedName>
    <definedName name="일인력터파기2_3노무비">#REF!</definedName>
    <definedName name="일인력터파기2_3재료비" localSheetId="10">#REF!</definedName>
    <definedName name="일인력터파기2_3재료비">#REF!</definedName>
    <definedName name="일자갈운반경비" localSheetId="10">[60]일위대가!#REF!</definedName>
    <definedName name="일자갈운반경비" localSheetId="9">[60]일위대가!#REF!</definedName>
    <definedName name="일자갈운반경비" localSheetId="13">[60]일위대가!#REF!</definedName>
    <definedName name="일자갈운반경비" localSheetId="15">[60]일위대가!#REF!</definedName>
    <definedName name="일자갈운반경비" localSheetId="8">[60]일위대가!#REF!</definedName>
    <definedName name="일자갈운반경비">#REF!</definedName>
    <definedName name="일자갈운반계" localSheetId="10">[60]일위대가!#REF!</definedName>
    <definedName name="일자갈운반계" localSheetId="9">[60]일위대가!#REF!</definedName>
    <definedName name="일자갈운반계" localSheetId="13">[60]일위대가!#REF!</definedName>
    <definedName name="일자갈운반계" localSheetId="15">[60]일위대가!#REF!</definedName>
    <definedName name="일자갈운반계" localSheetId="8">[60]일위대가!#REF!</definedName>
    <definedName name="일자갈운반계">#REF!</definedName>
    <definedName name="일자갈운반노무비" localSheetId="10">[60]일위대가!#REF!</definedName>
    <definedName name="일자갈운반노무비" localSheetId="9">[60]일위대가!#REF!</definedName>
    <definedName name="일자갈운반노무비" localSheetId="13">[60]일위대가!#REF!</definedName>
    <definedName name="일자갈운반노무비" localSheetId="15">[60]일위대가!#REF!</definedName>
    <definedName name="일자갈운반노무비" localSheetId="8">[60]일위대가!#REF!</definedName>
    <definedName name="일자갈운반노무비">#REF!</definedName>
    <definedName name="일자갈운반재료비" localSheetId="10">[60]일위대가!#REF!</definedName>
    <definedName name="일자갈운반재료비" localSheetId="9">[60]일위대가!#REF!</definedName>
    <definedName name="일자갈운반재료비" localSheetId="13">[60]일위대가!#REF!</definedName>
    <definedName name="일자갈운반재료비" localSheetId="15">[60]일위대가!#REF!</definedName>
    <definedName name="일자갈운반재료비" localSheetId="8">[60]일위대가!#REF!</definedName>
    <definedName name="일자갈운반재료비">#REF!</definedName>
    <definedName name="일자갈운반톤경비" localSheetId="10">[60]일위대가!#REF!</definedName>
    <definedName name="일자갈운반톤경비" localSheetId="9">[60]일위대가!#REF!</definedName>
    <definedName name="일자갈운반톤경비" localSheetId="13">[60]일위대가!#REF!</definedName>
    <definedName name="일자갈운반톤경비" localSheetId="15">[60]일위대가!#REF!</definedName>
    <definedName name="일자갈운반톤경비" localSheetId="8">[60]일위대가!#REF!</definedName>
    <definedName name="일자갈운반톤경비">#REF!</definedName>
    <definedName name="일자갈운반톤계" localSheetId="10">[60]일위대가!#REF!</definedName>
    <definedName name="일자갈운반톤계" localSheetId="9">[60]일위대가!#REF!</definedName>
    <definedName name="일자갈운반톤계" localSheetId="13">[60]일위대가!#REF!</definedName>
    <definedName name="일자갈운반톤계" localSheetId="15">[60]일위대가!#REF!</definedName>
    <definedName name="일자갈운반톤계" localSheetId="8">[60]일위대가!#REF!</definedName>
    <definedName name="일자갈운반톤계">#REF!</definedName>
    <definedName name="일자갈운반톤노무비" localSheetId="10">[60]일위대가!#REF!</definedName>
    <definedName name="일자갈운반톤노무비" localSheetId="9">[60]일위대가!#REF!</definedName>
    <definedName name="일자갈운반톤노무비" localSheetId="13">[60]일위대가!#REF!</definedName>
    <definedName name="일자갈운반톤노무비" localSheetId="15">[60]일위대가!#REF!</definedName>
    <definedName name="일자갈운반톤노무비" localSheetId="8">[60]일위대가!#REF!</definedName>
    <definedName name="일자갈운반톤노무비">#REF!</definedName>
    <definedName name="일자갈운반톤재료비" localSheetId="10">[60]일위대가!#REF!</definedName>
    <definedName name="일자갈운반톤재료비" localSheetId="9">[60]일위대가!#REF!</definedName>
    <definedName name="일자갈운반톤재료비" localSheetId="13">[60]일위대가!#REF!</definedName>
    <definedName name="일자갈운반톤재료비" localSheetId="15">[60]일위대가!#REF!</definedName>
    <definedName name="일자갈운반톤재료비" localSheetId="8">[60]일위대가!#REF!</definedName>
    <definedName name="일자갈운반톤재료비">#REF!</definedName>
    <definedName name="일잔토처리0.2경비" localSheetId="10">#REF!</definedName>
    <definedName name="일잔토처리0.2경비">#REF!</definedName>
    <definedName name="일잔토처리0.2노무비" localSheetId="10">#REF!</definedName>
    <definedName name="일잔토처리0.2노무비">#REF!</definedName>
    <definedName name="일잔토처리0.2재료비" localSheetId="10">#REF!</definedName>
    <definedName name="일잔토처리0.2재료비">#REF!</definedName>
    <definedName name="일잔토처리0.4경비" localSheetId="10">#REF!</definedName>
    <definedName name="일잔토처리0.4경비">#REF!</definedName>
    <definedName name="일잔토처리0.4계" localSheetId="10">#REF!</definedName>
    <definedName name="일잔토처리0.4계">#REF!</definedName>
    <definedName name="일잔토처리0.4노무비" localSheetId="10">#REF!</definedName>
    <definedName name="일잔토처리0.4노무비">#REF!</definedName>
    <definedName name="일잔토처리0.4재료비" localSheetId="10">#REF!</definedName>
    <definedName name="일잔토처리0.4재료비">#REF!</definedName>
    <definedName name="일잔토처리0.7경비" localSheetId="10">#REF!</definedName>
    <definedName name="일잔토처리0.7경비">#REF!</definedName>
    <definedName name="일잔토처리0.7계" localSheetId="10">#REF!</definedName>
    <definedName name="일잔토처리0.7계">#REF!</definedName>
    <definedName name="일잔토처리0.7노무비" localSheetId="10">#REF!</definedName>
    <definedName name="일잔토처리0.7노무비">#REF!</definedName>
    <definedName name="일잔토처리0.7재료비" localSheetId="10">#REF!</definedName>
    <definedName name="일잔토처리0.7재료비">#REF!</definedName>
    <definedName name="일잡석부설경비" localSheetId="10">#REF!</definedName>
    <definedName name="일잡석부설경비">#REF!</definedName>
    <definedName name="일잡석부설계" localSheetId="10">#REF!</definedName>
    <definedName name="일잡석부설계">#REF!</definedName>
    <definedName name="일잡석부설노무비" localSheetId="10">#REF!</definedName>
    <definedName name="일잡석부설노무비">#REF!</definedName>
    <definedName name="일잡석부설재료비" localSheetId="10">#REF!</definedName>
    <definedName name="일잡석부설재료비">#REF!</definedName>
    <definedName name="일점토벽돌쌓기1000매경비" localSheetId="10">#REF!</definedName>
    <definedName name="일점토벽돌쌓기1000매경비">#REF!</definedName>
    <definedName name="일점토벽돌쌓기1000매계" localSheetId="10">#REF!</definedName>
    <definedName name="일점토벽돌쌓기1000매계">#REF!</definedName>
    <definedName name="일점토벽돌치장쌓기1000매노무비" localSheetId="10">#REF!</definedName>
    <definedName name="일점토벽돌치장쌓기1000매노무비">#REF!</definedName>
    <definedName name="일점토벽돌치장쌓기1000매재료비" localSheetId="10">#REF!</definedName>
    <definedName name="일점토벽돌치장쌓기1000매재료비">#REF!</definedName>
    <definedName name="일점토벽돌치장쌓기149매경비" localSheetId="10">#REF!</definedName>
    <definedName name="일점토벽돌치장쌓기149매경비">#REF!</definedName>
    <definedName name="일점토벽돌치장쌓기149매계" localSheetId="10">#REF!</definedName>
    <definedName name="일점토벽돌치장쌓기149매계">#REF!</definedName>
    <definedName name="일점토벽돌치장쌓기149매노무비" localSheetId="10">#REF!</definedName>
    <definedName name="일점토벽돌치장쌓기149매노무비">#REF!</definedName>
    <definedName name="일점토벽돌치장쌓기149매재료비" localSheetId="10">#REF!</definedName>
    <definedName name="일점토벽돌치장쌓기149매재료비">#REF!</definedName>
    <definedName name="일점토벽돌치장쌓기미터경비" localSheetId="10">#REF!</definedName>
    <definedName name="일점토벽돌치장쌓기미터경비">#REF!</definedName>
    <definedName name="일점토벽돌치장쌓기미터계" localSheetId="10">#REF!</definedName>
    <definedName name="일점토벽돌치장쌓기미터계">#REF!</definedName>
    <definedName name="일점토벽돌치장쌓기미터노무비" localSheetId="10">#REF!</definedName>
    <definedName name="일점토벽돌치장쌓기미터노무비">#REF!</definedName>
    <definedName name="일점토벽돌치장쌓기미터재료비" localSheetId="10">#REF!</definedName>
    <definedName name="일점토벽돌치장쌓기미터재료비">#REF!</definedName>
    <definedName name="일조합되메우기0.4경비" localSheetId="10">#REF!</definedName>
    <definedName name="일조합되메우기0.4경비">#REF!</definedName>
    <definedName name="일조합되메우기0.4계" localSheetId="10">#REF!</definedName>
    <definedName name="일조합되메우기0.4계">#REF!</definedName>
    <definedName name="일조합되메우기0.4노무비" localSheetId="10">#REF!</definedName>
    <definedName name="일조합되메우기0.4노무비">#REF!</definedName>
    <definedName name="일조합되메우기0.4재료비" localSheetId="10">#REF!</definedName>
    <definedName name="일조합되메우기0.4재료비">#REF!</definedName>
    <definedName name="일조합되메우기0.7경비" localSheetId="10">#REF!</definedName>
    <definedName name="일조합되메우기0.7경비">#REF!</definedName>
    <definedName name="일조합되메우기0.7계" localSheetId="10">#REF!</definedName>
    <definedName name="일조합되메우기0.7계">#REF!</definedName>
    <definedName name="일조합되메우기0.7노무비" localSheetId="10">#REF!</definedName>
    <definedName name="일조합되메우기0.7노무비">#REF!</definedName>
    <definedName name="일조합되메우기0.7재료비" localSheetId="10">#REF!</definedName>
    <definedName name="일조합되메우기0.7재료비">#REF!</definedName>
    <definedName name="일조합터파기0.4경비" localSheetId="10">#REF!</definedName>
    <definedName name="일조합터파기0.4경비">#REF!</definedName>
    <definedName name="일조합터파기0.4계" localSheetId="10">#REF!</definedName>
    <definedName name="일조합터파기0.4계">#REF!</definedName>
    <definedName name="일조합터파기0.4노무비" localSheetId="10">#REF!</definedName>
    <definedName name="일조합터파기0.4노무비">#REF!</definedName>
    <definedName name="일조합터파기0.4재료비" localSheetId="10">#REF!</definedName>
    <definedName name="일조합터파기0.4재료비">#REF!</definedName>
    <definedName name="일조합터파기0.7경비" localSheetId="10">#REF!</definedName>
    <definedName name="일조합터파기0.7경비">#REF!</definedName>
    <definedName name="일조합터파기0.7계" localSheetId="10">#REF!</definedName>
    <definedName name="일조합터파기0.7계">#REF!</definedName>
    <definedName name="일조합터파기0.7노무비" localSheetId="10">#REF!</definedName>
    <definedName name="일조합터파기0.7노무비">#REF!</definedName>
    <definedName name="일조합터파기0.7재료비" localSheetId="10">#REF!</definedName>
    <definedName name="일조합터파기0.7재료비">#REF!</definedName>
    <definedName name="일조합페인트칠경비" localSheetId="10">#REF!</definedName>
    <definedName name="일조합페인트칠경비">#REF!</definedName>
    <definedName name="일조합페인트칠계" localSheetId="10">#REF!</definedName>
    <definedName name="일조합페인트칠계">#REF!</definedName>
    <definedName name="일조합페인트칠노무비" localSheetId="10">#REF!</definedName>
    <definedName name="일조합페인트칠노무비">#REF!</definedName>
    <definedName name="일조합페인트칠재료비" localSheetId="10">#REF!</definedName>
    <definedName name="일조합페인트칠재료비">#REF!</definedName>
    <definedName name="일중기운반경비" localSheetId="10">#REF!</definedName>
    <definedName name="일중기운반경비">#REF!</definedName>
    <definedName name="일중기운반계" localSheetId="10">#REF!</definedName>
    <definedName name="일중기운반계">#REF!</definedName>
    <definedName name="일중기운반노무비" localSheetId="10">#REF!</definedName>
    <definedName name="일중기운반노무비">#REF!</definedName>
    <definedName name="일중기운반재료비" localSheetId="10">#REF!</definedName>
    <definedName name="일중기운반재료비">#REF!</definedName>
    <definedName name="일집" localSheetId="10" hidden="1">#REF!</definedName>
    <definedName name="일집" localSheetId="9" hidden="1">#REF!</definedName>
    <definedName name="일집" hidden="1">#REF!</definedName>
    <definedName name="일차선도색기계식경비" localSheetId="10">#REF!</definedName>
    <definedName name="일차선도색기계식경비">#REF!</definedName>
    <definedName name="일차선도색기계식계" localSheetId="10">#REF!</definedName>
    <definedName name="일차선도색기계식계">#REF!</definedName>
    <definedName name="일차선도색기계식노무비" localSheetId="10">#REF!</definedName>
    <definedName name="일차선도색기계식노무비">#REF!</definedName>
    <definedName name="일차선도색기계식재료비" localSheetId="10">#REF!</definedName>
    <definedName name="일차선도색기계식재료비">#REF!</definedName>
    <definedName name="일차선도색수동식경비" localSheetId="10">#REF!</definedName>
    <definedName name="일차선도색수동식경비">#REF!</definedName>
    <definedName name="일차선도색수동식계" localSheetId="10">#REF!</definedName>
    <definedName name="일차선도색수동식계">#REF!</definedName>
    <definedName name="일차선도색수동식노무비" localSheetId="10">#REF!</definedName>
    <definedName name="일차선도색수동식노무비">#REF!</definedName>
    <definedName name="일차선도색수동식재료비" localSheetId="10">#REF!</definedName>
    <definedName name="일차선도색수동식재료비">#REF!</definedName>
    <definedName name="일철근가공및조립간단경비" localSheetId="10">#REF!</definedName>
    <definedName name="일철근가공및조립간단경비">#REF!</definedName>
    <definedName name="일철근가공및조립간단계" localSheetId="10">#REF!</definedName>
    <definedName name="일철근가공및조립간단계">#REF!</definedName>
    <definedName name="일철근가공및조립간단노무비" localSheetId="10">#REF!</definedName>
    <definedName name="일철근가공및조립간단노무비">#REF!</definedName>
    <definedName name="일철근가공및조립간단재료비" localSheetId="10">#REF!</definedName>
    <definedName name="일철근가공및조립간단재료비">#REF!</definedName>
    <definedName name="일철근가공및조립보통경비" localSheetId="10">#REF!</definedName>
    <definedName name="일철근가공및조립보통경비">#REF!</definedName>
    <definedName name="일철근가공및조립보통계" localSheetId="10">#REF!</definedName>
    <definedName name="일철근가공및조립보통계">#REF!</definedName>
    <definedName name="일철근가공및조립보통노무비" localSheetId="10">#REF!</definedName>
    <definedName name="일철근가공및조립보통노무비">#REF!</definedName>
    <definedName name="일철근가공및조립보통재료비" localSheetId="10">#REF!</definedName>
    <definedName name="일철근가공및조립보통재료비">#REF!</definedName>
    <definedName name="일철근가공및조립복잡경비" localSheetId="10">#REF!</definedName>
    <definedName name="일철근가공및조립복잡경비">#REF!</definedName>
    <definedName name="일철근가공및조립복잡계" localSheetId="10">#REF!</definedName>
    <definedName name="일철근가공및조립복잡계">#REF!</definedName>
    <definedName name="일철근가공및조립복잡노무비" localSheetId="10">#REF!</definedName>
    <definedName name="일철근가공및조립복잡노무비">#REF!</definedName>
    <definedName name="일철근가공및조립복잡재료비" localSheetId="10">#REF!</definedName>
    <definedName name="일철근가공및조립복잡재료비">#REF!</definedName>
    <definedName name="일철근운반경비" localSheetId="10">#REF!</definedName>
    <definedName name="일철근운반경비">#REF!</definedName>
    <definedName name="일철근운반계" localSheetId="10">#REF!</definedName>
    <definedName name="일철근운반계">#REF!</definedName>
    <definedName name="일철근운반노무비" localSheetId="10">#REF!</definedName>
    <definedName name="일철근운반노무비">#REF!</definedName>
    <definedName name="일철근운반재료비" localSheetId="10">#REF!</definedName>
    <definedName name="일철근운반재료비">#REF!</definedName>
    <definedName name="일철근콘크리트깨기0.4경비" localSheetId="10">#REF!</definedName>
    <definedName name="일철근콘크리트깨기0.4경비">#REF!</definedName>
    <definedName name="일철근콘크리트깨기0.4계" localSheetId="10">#REF!</definedName>
    <definedName name="일철근콘크리트깨기0.4계">#REF!</definedName>
    <definedName name="일철근콘크리트깨기0.4노무비" localSheetId="10">#REF!</definedName>
    <definedName name="일철근콘크리트깨기0.4노무비">#REF!</definedName>
    <definedName name="일철근콘크리트깨기0.4재료비" localSheetId="10">#REF!</definedName>
    <definedName name="일철근콘크리트깨기0.4재료비">#REF!</definedName>
    <definedName name="일철근콘크리트깨기0.7경비" localSheetId="10">#REF!</definedName>
    <definedName name="일철근콘크리트깨기0.7경비">#REF!</definedName>
    <definedName name="일철근콘크리트깨기0.7계" localSheetId="10">#REF!</definedName>
    <definedName name="일철근콘크리트깨기0.7계">#REF!</definedName>
    <definedName name="일철근콘크리트깨기0.7노무비" localSheetId="10">#REF!</definedName>
    <definedName name="일철근콘크리트깨기0.7노무비">#REF!</definedName>
    <definedName name="일철근콘크리트깨기0.7재료비" localSheetId="10">#REF!</definedName>
    <definedName name="일철근콘크리트깨기0.7재료비">#REF!</definedName>
    <definedName name="일철재면바탕만들기경비" localSheetId="10">#REF!</definedName>
    <definedName name="일철재면바탕만들기경비">#REF!</definedName>
    <definedName name="일철재면바탕만들기계" localSheetId="10">#REF!</definedName>
    <definedName name="일철재면바탕만들기계">#REF!</definedName>
    <definedName name="일철재면바탕만들기노무비" localSheetId="10">#REF!</definedName>
    <definedName name="일철재면바탕만들기노무비">#REF!</definedName>
    <definedName name="일철재면바탕만들기재료비" localSheetId="10">#REF!</definedName>
    <definedName name="일철재면바탕만들기재료비">#REF!</definedName>
    <definedName name="일칼라콘표층포설굴삭기0.7노무비" localSheetId="10">#REF!</definedName>
    <definedName name="일칼라콘표층포설굴삭기0.7노무비">#REF!</definedName>
    <definedName name="일콘크리트135경비" localSheetId="10">#REF!</definedName>
    <definedName name="일콘크리트135경비">#REF!</definedName>
    <definedName name="일콘크리트135계" localSheetId="10">#REF!</definedName>
    <definedName name="일콘크리트135계">#REF!</definedName>
    <definedName name="일콘크리트135노무비" localSheetId="10">#REF!</definedName>
    <definedName name="일콘크리트135노무비">#REF!</definedName>
    <definedName name="일콘크리트135재경비" localSheetId="10">[60]일위대가!#REF!</definedName>
    <definedName name="일콘크리트135재경비" localSheetId="9">[60]일위대가!#REF!</definedName>
    <definedName name="일콘크리트135재경비" localSheetId="13">[60]일위대가!#REF!</definedName>
    <definedName name="일콘크리트135재경비" localSheetId="15">[60]일위대가!#REF!</definedName>
    <definedName name="일콘크리트135재경비" localSheetId="8">[60]일위대가!#REF!</definedName>
    <definedName name="일콘크리트135재경비">#REF!</definedName>
    <definedName name="일콘크리트135재계" localSheetId="10">[60]일위대가!#REF!</definedName>
    <definedName name="일콘크리트135재계" localSheetId="9">[60]일위대가!#REF!</definedName>
    <definedName name="일콘크리트135재계" localSheetId="13">[60]일위대가!#REF!</definedName>
    <definedName name="일콘크리트135재계" localSheetId="15">[60]일위대가!#REF!</definedName>
    <definedName name="일콘크리트135재계" localSheetId="8">[60]일위대가!#REF!</definedName>
    <definedName name="일콘크리트135재계">#REF!</definedName>
    <definedName name="일콘크리트135재노무비" localSheetId="10">[60]일위대가!#REF!</definedName>
    <definedName name="일콘크리트135재노무비" localSheetId="9">[60]일위대가!#REF!</definedName>
    <definedName name="일콘크리트135재노무비" localSheetId="13">[60]일위대가!#REF!</definedName>
    <definedName name="일콘크리트135재노무비" localSheetId="15">[60]일위대가!#REF!</definedName>
    <definedName name="일콘크리트135재노무비" localSheetId="8">[60]일위대가!#REF!</definedName>
    <definedName name="일콘크리트135재노무비">#REF!</definedName>
    <definedName name="일콘크리트135재료비" localSheetId="10">#REF!</definedName>
    <definedName name="일콘크리트135재료비">#REF!</definedName>
    <definedName name="일콘크리트135재재료비" localSheetId="10">[60]일위대가!#REF!</definedName>
    <definedName name="일콘크리트135재재료비" localSheetId="9">[60]일위대가!#REF!</definedName>
    <definedName name="일콘크리트135재재료비" localSheetId="13">[60]일위대가!#REF!</definedName>
    <definedName name="일콘크리트135재재료비" localSheetId="15">[60]일위대가!#REF!</definedName>
    <definedName name="일콘크리트135재재료비" localSheetId="8">[60]일위대가!#REF!</definedName>
    <definedName name="일콘크리트135재재료비">#REF!</definedName>
    <definedName name="일콘크리트180경비" localSheetId="10">#REF!</definedName>
    <definedName name="일콘크리트180경비">#REF!</definedName>
    <definedName name="일콘크리트180계" localSheetId="10">#REF!</definedName>
    <definedName name="일콘크리트180계">#REF!</definedName>
    <definedName name="일콘크리트180노무비" localSheetId="10">#REF!</definedName>
    <definedName name="일콘크리트180노무비">#REF!</definedName>
    <definedName name="일콘크리트180재경비" localSheetId="10">[60]일위대가!#REF!</definedName>
    <definedName name="일콘크리트180재경비" localSheetId="9">[60]일위대가!#REF!</definedName>
    <definedName name="일콘크리트180재경비" localSheetId="13">[60]일위대가!#REF!</definedName>
    <definedName name="일콘크리트180재경비" localSheetId="15">[60]일위대가!#REF!</definedName>
    <definedName name="일콘크리트180재경비" localSheetId="8">[60]일위대가!#REF!</definedName>
    <definedName name="일콘크리트180재경비">#REF!</definedName>
    <definedName name="일콘크리트180재계" localSheetId="10">[60]일위대가!#REF!</definedName>
    <definedName name="일콘크리트180재계" localSheetId="9">[60]일위대가!#REF!</definedName>
    <definedName name="일콘크리트180재계" localSheetId="13">[60]일위대가!#REF!</definedName>
    <definedName name="일콘크리트180재계" localSheetId="15">[60]일위대가!#REF!</definedName>
    <definedName name="일콘크리트180재계" localSheetId="8">[60]일위대가!#REF!</definedName>
    <definedName name="일콘크리트180재계">#REF!</definedName>
    <definedName name="일콘크리트180재노무비" localSheetId="10">[60]일위대가!#REF!</definedName>
    <definedName name="일콘크리트180재노무비" localSheetId="9">[60]일위대가!#REF!</definedName>
    <definedName name="일콘크리트180재노무비" localSheetId="13">[60]일위대가!#REF!</definedName>
    <definedName name="일콘크리트180재노무비" localSheetId="15">[60]일위대가!#REF!</definedName>
    <definedName name="일콘크리트180재노무비" localSheetId="8">[60]일위대가!#REF!</definedName>
    <definedName name="일콘크리트180재노무비">#REF!</definedName>
    <definedName name="일콘크리트180재료비" localSheetId="10">#REF!</definedName>
    <definedName name="일콘크리트180재료비">#REF!</definedName>
    <definedName name="일콘크리트180재재료비" localSheetId="10">[60]일위대가!#REF!</definedName>
    <definedName name="일콘크리트180재재료비" localSheetId="9">[60]일위대가!#REF!</definedName>
    <definedName name="일콘크리트180재재료비" localSheetId="13">[60]일위대가!#REF!</definedName>
    <definedName name="일콘크리트180재재료비" localSheetId="15">[60]일위대가!#REF!</definedName>
    <definedName name="일콘크리트180재재료비" localSheetId="8">[60]일위대가!#REF!</definedName>
    <definedName name="일콘크리트180재재료비">#REF!</definedName>
    <definedName name="일콘크리트210경비" localSheetId="10">#REF!</definedName>
    <definedName name="일콘크리트210경비">#REF!</definedName>
    <definedName name="일콘크리트210계" localSheetId="10">#REF!</definedName>
    <definedName name="일콘크리트210계">#REF!</definedName>
    <definedName name="일콘크리트210노무비" localSheetId="10">#REF!</definedName>
    <definedName name="일콘크리트210노무비">#REF!</definedName>
    <definedName name="일콘크리트210재경비" localSheetId="10">[60]일위대가!#REF!</definedName>
    <definedName name="일콘크리트210재경비" localSheetId="9">[60]일위대가!#REF!</definedName>
    <definedName name="일콘크리트210재경비" localSheetId="13">[60]일위대가!#REF!</definedName>
    <definedName name="일콘크리트210재경비" localSheetId="15">[60]일위대가!#REF!</definedName>
    <definedName name="일콘크리트210재경비" localSheetId="8">[60]일위대가!#REF!</definedName>
    <definedName name="일콘크리트210재경비">#REF!</definedName>
    <definedName name="일콘크리트210재계" localSheetId="10">[60]일위대가!#REF!</definedName>
    <definedName name="일콘크리트210재계" localSheetId="9">[60]일위대가!#REF!</definedName>
    <definedName name="일콘크리트210재계" localSheetId="13">[60]일위대가!#REF!</definedName>
    <definedName name="일콘크리트210재계" localSheetId="15">[60]일위대가!#REF!</definedName>
    <definedName name="일콘크리트210재계" localSheetId="8">[60]일위대가!#REF!</definedName>
    <definedName name="일콘크리트210재계">#REF!</definedName>
    <definedName name="일콘크리트210재노무비" localSheetId="10">[60]일위대가!#REF!</definedName>
    <definedName name="일콘크리트210재노무비" localSheetId="9">[60]일위대가!#REF!</definedName>
    <definedName name="일콘크리트210재노무비" localSheetId="13">[60]일위대가!#REF!</definedName>
    <definedName name="일콘크리트210재노무비" localSheetId="15">[60]일위대가!#REF!</definedName>
    <definedName name="일콘크리트210재노무비" localSheetId="8">[60]일위대가!#REF!</definedName>
    <definedName name="일콘크리트210재노무비">#REF!</definedName>
    <definedName name="일콘크리트210재료비" localSheetId="10">#REF!</definedName>
    <definedName name="일콘크리트210재료비">#REF!</definedName>
    <definedName name="일콘크리트210재재료비" localSheetId="10">[60]일위대가!#REF!</definedName>
    <definedName name="일콘크리트210재재료비" localSheetId="9">[60]일위대가!#REF!</definedName>
    <definedName name="일콘크리트210재재료비" localSheetId="13">[60]일위대가!#REF!</definedName>
    <definedName name="일콘크리트210재재료비" localSheetId="15">[60]일위대가!#REF!</definedName>
    <definedName name="일콘크리트210재재료비" localSheetId="8">[60]일위대가!#REF!</definedName>
    <definedName name="일콘크리트210재재료비">#REF!</definedName>
    <definedName name="일콘크리트깨기경비" localSheetId="10">#REF!</definedName>
    <definedName name="일콘크리트깨기경비">#REF!</definedName>
    <definedName name="일콘크리트깨기계" localSheetId="10">#REF!</definedName>
    <definedName name="일콘크리트깨기계">#REF!</definedName>
    <definedName name="일콘크리트깨기노무비" localSheetId="10">#REF!</definedName>
    <definedName name="일콘크리트깨기노무비">#REF!</definedName>
    <definedName name="일콘크리트깨기재료비" localSheetId="10">#REF!</definedName>
    <definedName name="일콘크리트깨기재료비">#REF!</definedName>
    <definedName name="일콘크리트포장경비" localSheetId="10">#REF!</definedName>
    <definedName name="일콘크리트포장경비">#REF!</definedName>
    <definedName name="일콘크리트포장계" localSheetId="10">#REF!</definedName>
    <definedName name="일콘크리트포장계">#REF!</definedName>
    <definedName name="일콘크리트포장노무비" localSheetId="10">#REF!</definedName>
    <definedName name="일콘크리트포장노무비">#REF!</definedName>
    <definedName name="일콘크리트포장복구경비" localSheetId="10">#REF!</definedName>
    <definedName name="일콘크리트포장복구경비">#REF!</definedName>
    <definedName name="일콘크리트포장복구계" localSheetId="10">#REF!</definedName>
    <definedName name="일콘크리트포장복구계">#REF!</definedName>
    <definedName name="일콘크리트포장복구노무비" localSheetId="10">#REF!</definedName>
    <definedName name="일콘크리트포장복구노무비">#REF!</definedName>
    <definedName name="일콘크리트포장복구재료비" localSheetId="10">#REF!</definedName>
    <definedName name="일콘크리트포장복구재료비">#REF!</definedName>
    <definedName name="일콘크리트포장재료비" localSheetId="10">#REF!</definedName>
    <definedName name="일콘크리트포장재료비">#REF!</definedName>
    <definedName name="일콘크리트포장캇타경비" localSheetId="10">#REF!</definedName>
    <definedName name="일콘크리트포장캇타경비">#REF!</definedName>
    <definedName name="일콘크리트포장캇타계" localSheetId="10">#REF!</definedName>
    <definedName name="일콘크리트포장캇타계">#REF!</definedName>
    <definedName name="일콘크리트포장캇타노무비" localSheetId="10">#REF!</definedName>
    <definedName name="일콘크리트포장캇타노무비">#REF!</definedName>
    <definedName name="일콘크리트포장캇타재료비" localSheetId="10">#REF!</definedName>
    <definedName name="일콘크리트포장캇타재료비">#REF!</definedName>
    <definedName name="일콘크리트포장파괴0.4경비" localSheetId="10">#REF!</definedName>
    <definedName name="일콘크리트포장파괴0.4경비">#REF!</definedName>
    <definedName name="일콘크리트포장파괴0.4계" localSheetId="10">#REF!</definedName>
    <definedName name="일콘크리트포장파괴0.4계">#REF!</definedName>
    <definedName name="일콘크리트포장파괴0.4노무비" localSheetId="10">#REF!</definedName>
    <definedName name="일콘크리트포장파괴0.4노무비">#REF!</definedName>
    <definedName name="일콘크리트포장파괴0.4재료비" localSheetId="10">#REF!</definedName>
    <definedName name="일콘크리트포장파괴0.4재료비">#REF!</definedName>
    <definedName name="일콘크리트포장파괴0.7경비" localSheetId="10">#REF!</definedName>
    <definedName name="일콘크리트포장파괴0.7경비">#REF!</definedName>
    <definedName name="일콘크리트포장파괴0.7계" localSheetId="10">#REF!</definedName>
    <definedName name="일콘크리트포장파괴0.7계">#REF!</definedName>
    <definedName name="일콘크리트포장파괴0.7노무비" localSheetId="10">#REF!</definedName>
    <definedName name="일콘크리트포장파괴0.7노무비">#REF!</definedName>
    <definedName name="일콘크리트포장파괴0.7재료비" localSheetId="10">#REF!</definedName>
    <definedName name="일콘크리트포장파괴0.7재료비">#REF!</definedName>
    <definedName name="일택코팅경비" localSheetId="10">#REF!</definedName>
    <definedName name="일택코팅경비">#REF!</definedName>
    <definedName name="일택코팅계" localSheetId="10">#REF!</definedName>
    <definedName name="일택코팅계">#REF!</definedName>
    <definedName name="일택코팅노무비" localSheetId="10">#REF!</definedName>
    <definedName name="일택코팅노무비">#REF!</definedName>
    <definedName name="일택코팅재료비" localSheetId="10">#REF!</definedName>
    <definedName name="일택코팅재료비">#REF!</definedName>
    <definedName name="일투수콘표층포설굴삭기0.7경비" localSheetId="10">#REF!</definedName>
    <definedName name="일투수콘표층포설굴삭기0.7경비">#REF!</definedName>
    <definedName name="일투수콘표층포설굴삭기0.7노무비" localSheetId="10">#REF!</definedName>
    <definedName name="일투수콘표층포설굴삭기0.7노무비">#REF!</definedName>
    <definedName name="일투수콘표층포설굴삭기0.7재료비" localSheetId="10">#REF!</definedName>
    <definedName name="일투수콘표층포설굴삭기0.7재료비">#REF!</definedName>
    <definedName name="일표층10부설인력경비" localSheetId="10">#REF!</definedName>
    <definedName name="일표층10부설인력경비">#REF!</definedName>
    <definedName name="일표층10부설인력노무비" localSheetId="10">#REF!</definedName>
    <definedName name="일표층10부설인력노무비">#REF!</definedName>
    <definedName name="일표층10부설인력재료비" localSheetId="10">#REF!</definedName>
    <definedName name="일표층10부설인력재료비">#REF!</definedName>
    <definedName name="일표층보수야간경비" localSheetId="10">#REF!</definedName>
    <definedName name="일표층보수야간경비">#REF!</definedName>
    <definedName name="일표층보수야간계" localSheetId="10">#REF!</definedName>
    <definedName name="일표층보수야간계">#REF!</definedName>
    <definedName name="일표층보수야간노무비" localSheetId="10">#REF!</definedName>
    <definedName name="일표층보수야간노무비">#REF!</definedName>
    <definedName name="일표층보수야간재료비" localSheetId="10">#REF!</definedName>
    <definedName name="일표층보수야간재료비">#REF!</definedName>
    <definedName name="일표층보수주간경비" localSheetId="10">[60]일위대가!#REF!</definedName>
    <definedName name="일표층보수주간경비" localSheetId="9">[60]일위대가!#REF!</definedName>
    <definedName name="일표층보수주간경비" localSheetId="13">[60]일위대가!#REF!</definedName>
    <definedName name="일표층보수주간경비" localSheetId="15">[60]일위대가!#REF!</definedName>
    <definedName name="일표층보수주간경비" localSheetId="8">[60]일위대가!#REF!</definedName>
    <definedName name="일표층보수주간경비">#REF!</definedName>
    <definedName name="일표층보수주간계" localSheetId="10">[60]일위대가!#REF!</definedName>
    <definedName name="일표층보수주간계" localSheetId="9">[60]일위대가!#REF!</definedName>
    <definedName name="일표층보수주간계" localSheetId="13">[60]일위대가!#REF!</definedName>
    <definedName name="일표층보수주간계" localSheetId="15">[60]일위대가!#REF!</definedName>
    <definedName name="일표층보수주간계" localSheetId="8">[60]일위대가!#REF!</definedName>
    <definedName name="일표층보수주간계">#REF!</definedName>
    <definedName name="일표층보수주간노무비" localSheetId="10">[60]일위대가!#REF!</definedName>
    <definedName name="일표층보수주간노무비" localSheetId="9">[60]일위대가!#REF!</definedName>
    <definedName name="일표층보수주간노무비" localSheetId="13">[60]일위대가!#REF!</definedName>
    <definedName name="일표층보수주간노무비" localSheetId="15">[60]일위대가!#REF!</definedName>
    <definedName name="일표층보수주간노무비" localSheetId="8">[60]일위대가!#REF!</definedName>
    <definedName name="일표층보수주간노무비">#REF!</definedName>
    <definedName name="일표층보수주간재료비" localSheetId="10">[60]일위대가!#REF!</definedName>
    <definedName name="일표층보수주간재료비" localSheetId="9">[60]일위대가!#REF!</definedName>
    <definedName name="일표층보수주간재료비" localSheetId="13">[60]일위대가!#REF!</definedName>
    <definedName name="일표층보수주간재료비" localSheetId="15">[60]일위대가!#REF!</definedName>
    <definedName name="일표층보수주간재료비" localSheetId="8">[60]일위대가!#REF!</definedName>
    <definedName name="일표층보수주간재료비">#REF!</definedName>
    <definedName name="일표층부설경비" localSheetId="10">#REF!</definedName>
    <definedName name="일표층부설경비">#REF!</definedName>
    <definedName name="일표층부설계" localSheetId="10">#REF!</definedName>
    <definedName name="일표층부설계">#REF!</definedName>
    <definedName name="일표층부설노무비" localSheetId="10">#REF!</definedName>
    <definedName name="일표층부설노무비">#REF!</definedName>
    <definedName name="일표층부설재료비" localSheetId="10">#REF!</definedName>
    <definedName name="일표층부설재료비">#REF!</definedName>
    <definedName name="일표층포설경비" localSheetId="10">#REF!</definedName>
    <definedName name="일표층포설경비">#REF!</definedName>
    <definedName name="일표층포설계" localSheetId="10">#REF!</definedName>
    <definedName name="일표층포설계">#REF!</definedName>
    <definedName name="일표층포설굴삭기0.7경비" localSheetId="10">#REF!</definedName>
    <definedName name="일표층포설굴삭기0.7경비">#REF!</definedName>
    <definedName name="일표층포설굴삭기0.7노무비" localSheetId="10">#REF!</definedName>
    <definedName name="일표층포설굴삭기0.7노무비">#REF!</definedName>
    <definedName name="일표층포설굴삭기0.7재료비" localSheetId="10">#REF!</definedName>
    <definedName name="일표층포설굴삭기0.7재료비">#REF!</definedName>
    <definedName name="일표층포설기계노무비" localSheetId="10">#REF!</definedName>
    <definedName name="일표층포설기계노무비">#REF!</definedName>
    <definedName name="일표층포설인력경비" localSheetId="10">#REF!</definedName>
    <definedName name="일표층포설인력경비">#REF!</definedName>
    <definedName name="일표층포설인력계" localSheetId="10">#REF!</definedName>
    <definedName name="일표층포설인력계">#REF!</definedName>
    <definedName name="일표층포설인력노무비" localSheetId="10">#REF!</definedName>
    <definedName name="일표층포설인력노무비">#REF!</definedName>
    <definedName name="일표층포설인력재료비" localSheetId="10">#REF!</definedName>
    <definedName name="일표층포설인력재료비">#REF!</definedName>
    <definedName name="일표층포설재료비" localSheetId="10">#REF!</definedName>
    <definedName name="일표층포설재료비">#REF!</definedName>
    <definedName name="일프라임코팅경비" localSheetId="10">#REF!</definedName>
    <definedName name="일프라임코팅경비">#REF!</definedName>
    <definedName name="일프라임코팅계" localSheetId="10">#REF!</definedName>
    <definedName name="일프라임코팅계">#REF!</definedName>
    <definedName name="일프라임코팅노무비" localSheetId="10">#REF!</definedName>
    <definedName name="일프라임코팅노무비">#REF!</definedName>
    <definedName name="일프라임코팅재료비" localSheetId="10">#REF!</definedName>
    <definedName name="일프라임코팅재료비">#REF!</definedName>
    <definedName name="일합판거푸집3회경비" localSheetId="10">#REF!</definedName>
    <definedName name="일합판거푸집3회경비">#REF!</definedName>
    <definedName name="일합판거푸집3회계" localSheetId="10">#REF!</definedName>
    <definedName name="일합판거푸집3회계">#REF!</definedName>
    <definedName name="일합판거푸집3회노무비" localSheetId="10">#REF!</definedName>
    <definedName name="일합판거푸집3회노무비">#REF!</definedName>
    <definedName name="일합판거푸집3회재료비" localSheetId="10">#REF!</definedName>
    <definedName name="일합판거푸집3회재료비">#REF!</definedName>
    <definedName name="일합판거푸집4회경비" localSheetId="10">#REF!</definedName>
    <definedName name="일합판거푸집4회경비">#REF!</definedName>
    <definedName name="일합판거푸집4회계" localSheetId="10">#REF!</definedName>
    <definedName name="일합판거푸집4회계">#REF!</definedName>
    <definedName name="일합판거푸집4회노무비" localSheetId="10">#REF!</definedName>
    <definedName name="일합판거푸집4회노무비">#REF!</definedName>
    <definedName name="일합판거푸집4회재료비" localSheetId="10">#REF!</definedName>
    <definedName name="일합판거푸집4회재료비">#REF!</definedName>
    <definedName name="일합판거푸집6회경비" localSheetId="10">#REF!</definedName>
    <definedName name="일합판거푸집6회경비">#REF!</definedName>
    <definedName name="일합판거푸집6회계" localSheetId="10">#REF!</definedName>
    <definedName name="일합판거푸집6회계">#REF!</definedName>
    <definedName name="일합판거푸집6회노무비" localSheetId="10">#REF!</definedName>
    <definedName name="일합판거푸집6회노무비">#REF!</definedName>
    <definedName name="일합판거푸집6회재료비" localSheetId="10">#REF!</definedName>
    <definedName name="일합판거푸집6회재료비">#REF!</definedName>
    <definedName name="일합판거푸집경비" localSheetId="10">#REF!</definedName>
    <definedName name="일합판거푸집경비">#REF!</definedName>
    <definedName name="일합판거푸집계" localSheetId="10">#REF!</definedName>
    <definedName name="일합판거푸집계">#REF!</definedName>
    <definedName name="일합판거푸집노무비" localSheetId="10">#REF!</definedName>
    <definedName name="일합판거푸집노무비">#REF!</definedName>
    <definedName name="일합판거푸집재료비" localSheetId="10">#REF!</definedName>
    <definedName name="일합판거푸집재료비">#REF!</definedName>
    <definedName name="일현장잔토처리" localSheetId="10">[79]일위대가!#REF!</definedName>
    <definedName name="일현장잔토처리" localSheetId="9">[79]일위대가!#REF!</definedName>
    <definedName name="일현장잔토처리" localSheetId="13">[79]일위대가!#REF!</definedName>
    <definedName name="일현장잔토처리" localSheetId="15">[79]일위대가!#REF!</definedName>
    <definedName name="일현장잔토처리" localSheetId="8">[79]일위대가!#REF!</definedName>
    <definedName name="일현장잔토처리">#REF!</definedName>
    <definedName name="일현장잔토처리노무비" localSheetId="10">#REF!</definedName>
    <definedName name="일현장잔토처리노무비">#REF!</definedName>
    <definedName name="일흄관운반300경비" localSheetId="10">#REF!</definedName>
    <definedName name="일흄관운반300경비">#REF!</definedName>
    <definedName name="일흄관운반300계" localSheetId="10">#REF!</definedName>
    <definedName name="일흄관운반300계">#REF!</definedName>
    <definedName name="일흄관운반300노무비" localSheetId="10">#REF!</definedName>
    <definedName name="일흄관운반300노무비">#REF!</definedName>
    <definedName name="일흄관운반450경비" localSheetId="10">#REF!</definedName>
    <definedName name="일흄관운반450경비">#REF!</definedName>
    <definedName name="일흄관운반450계" localSheetId="10">#REF!</definedName>
    <definedName name="일흄관운반450계">#REF!</definedName>
    <definedName name="일흄관운반450노무비" localSheetId="10">#REF!</definedName>
    <definedName name="일흄관운반450노무비">#REF!</definedName>
    <definedName name="일흄관운반450재료비" localSheetId="10">#REF!</definedName>
    <definedName name="일흄관운반450재료비">#REF!</definedName>
    <definedName name="일흄관운반600경비" localSheetId="10">#REF!</definedName>
    <definedName name="일흄관운반600경비">#REF!</definedName>
    <definedName name="일흄관운반600계" localSheetId="10">#REF!</definedName>
    <definedName name="일흄관운반600계">#REF!</definedName>
    <definedName name="일흄관운반600노무비" localSheetId="10">#REF!</definedName>
    <definedName name="일흄관운반600노무비">#REF!</definedName>
    <definedName name="일흄관운반600재료비" localSheetId="10">#REF!</definedName>
    <definedName name="일흄관운반600재료비">#REF!</definedName>
    <definedName name="일흄관접합및부설300경비" localSheetId="10">#REF!</definedName>
    <definedName name="일흄관접합및부설300경비">#REF!</definedName>
    <definedName name="일흄관접합및부설300계" localSheetId="10">#REF!</definedName>
    <definedName name="일흄관접합및부설300계">#REF!</definedName>
    <definedName name="일흄관접합및부설300노무비" localSheetId="10">#REF!</definedName>
    <definedName name="일흄관접합및부설300노무비">#REF!</definedName>
    <definedName name="일흄관접합및부설300재료비" localSheetId="10">#REF!</definedName>
    <definedName name="일흄관접합및부설300재료비">#REF!</definedName>
    <definedName name="일흄관접합및부설450경비" localSheetId="10">#REF!</definedName>
    <definedName name="일흄관접합및부설450경비">#REF!</definedName>
    <definedName name="일흄관접합및부설450계" localSheetId="10">#REF!</definedName>
    <definedName name="일흄관접합및부설450계">#REF!</definedName>
    <definedName name="일흄관접합및부설450노무비" localSheetId="10">#REF!</definedName>
    <definedName name="일흄관접합및부설450노무비">#REF!</definedName>
    <definedName name="일흄관접합및부설450재료비" localSheetId="10">#REF!</definedName>
    <definedName name="일흄관접합및부설450재료비">#REF!</definedName>
    <definedName name="일흄관접합및부설600경비" localSheetId="10">#REF!</definedName>
    <definedName name="일흄관접합및부설600경비">#REF!</definedName>
    <definedName name="일흄관접합및부설600계" localSheetId="10">#REF!</definedName>
    <definedName name="일흄관접합및부설600계">#REF!</definedName>
    <definedName name="일흄관접합및부설600노무비" localSheetId="10">#REF!</definedName>
    <definedName name="일흄관접합및부설600노무비">#REF!</definedName>
    <definedName name="일흄관접합및부설600재료비" localSheetId="10">#REF!</definedName>
    <definedName name="일흄관접합및부설600재료비">#REF!</definedName>
    <definedName name="일흄광운반300재료비" localSheetId="10">#REF!</definedName>
    <definedName name="일흄광운반300재료비">#REF!</definedName>
    <definedName name="일흉고굴취6노무비" localSheetId="10">#REF!</definedName>
    <definedName name="일흉고굴취6노무비">#REF!</definedName>
    <definedName name="일흉고식재6경비" localSheetId="10">#REF!</definedName>
    <definedName name="일흉고식재6경비">#REF!</definedName>
    <definedName name="일흉고식재6노무비" localSheetId="10">#REF!</definedName>
    <definedName name="일흉고식재6노무비">#REF!</definedName>
    <definedName name="일흉고식재6재료비" localSheetId="10">#REF!</definedName>
    <definedName name="일흉고식재6재료비">#REF!</definedName>
    <definedName name="ㅈㄱㅈ">[34]단가산출1!$AP$662</definedName>
    <definedName name="ㅈㅈ">[34]중기사용료산출근거!$G$155</definedName>
    <definedName name="ㅈㅈㅅㅅㅅ">[34]단가산출1!$AO$551</definedName>
    <definedName name="자">#REF!</definedName>
    <definedName name="자_트">#REF!</definedName>
    <definedName name="자1" localSheetId="10">[89]자재단가비교표!#REF!</definedName>
    <definedName name="자1">[89]자재단가비교표!#REF!</definedName>
    <definedName name="자10" localSheetId="10">[89]자재단가비교표!#REF!</definedName>
    <definedName name="자10">[89]자재단가비교표!#REF!</definedName>
    <definedName name="자11" localSheetId="10">[89]자재단가비교표!#REF!</definedName>
    <definedName name="자11">[89]자재단가비교표!#REF!</definedName>
    <definedName name="자12" localSheetId="10">[89]자재단가비교표!#REF!</definedName>
    <definedName name="자12">[89]자재단가비교표!#REF!</definedName>
    <definedName name="자13" localSheetId="10">[89]자재단가비교표!#REF!</definedName>
    <definedName name="자13">[89]자재단가비교표!#REF!</definedName>
    <definedName name="자14" localSheetId="10">[89]자재단가비교표!#REF!</definedName>
    <definedName name="자14">[89]자재단가비교표!#REF!</definedName>
    <definedName name="자15" localSheetId="10">[89]자재단가비교표!#REF!</definedName>
    <definedName name="자15">[89]자재단가비교표!#REF!</definedName>
    <definedName name="자16" localSheetId="10">[89]자재단가비교표!#REF!</definedName>
    <definedName name="자16">[89]자재단가비교표!#REF!</definedName>
    <definedName name="자17" localSheetId="10">[89]자재단가비교표!#REF!</definedName>
    <definedName name="자17">[89]자재단가비교표!#REF!</definedName>
    <definedName name="자18" localSheetId="10">[89]자재단가비교표!#REF!</definedName>
    <definedName name="자18">[89]자재단가비교표!#REF!</definedName>
    <definedName name="자19" localSheetId="10">[89]자재단가비교표!#REF!</definedName>
    <definedName name="자19">[89]자재단가비교표!#REF!</definedName>
    <definedName name="자2" localSheetId="10">[89]자재단가비교표!#REF!</definedName>
    <definedName name="자2">[89]자재단가비교표!#REF!</definedName>
    <definedName name="자20" localSheetId="10">[89]자재단가비교표!#REF!</definedName>
    <definedName name="자20">[89]자재단가비교표!#REF!</definedName>
    <definedName name="자21" localSheetId="10">[89]자재단가비교표!#REF!</definedName>
    <definedName name="자21">[89]자재단가비교표!#REF!</definedName>
    <definedName name="자22" localSheetId="10">[89]자재단가비교표!#REF!</definedName>
    <definedName name="자22">[89]자재단가비교표!#REF!</definedName>
    <definedName name="자23" localSheetId="10">[89]자재단가비교표!#REF!</definedName>
    <definedName name="자23">[89]자재단가비교표!#REF!</definedName>
    <definedName name="자24" localSheetId="10">[89]자재단가비교표!#REF!</definedName>
    <definedName name="자24">[89]자재단가비교표!#REF!</definedName>
    <definedName name="자25" localSheetId="10">[89]자재단가비교표!#REF!</definedName>
    <definedName name="자25">[89]자재단가비교표!#REF!</definedName>
    <definedName name="자26" localSheetId="10">[89]자재단가비교표!#REF!</definedName>
    <definedName name="자26">[89]자재단가비교표!#REF!</definedName>
    <definedName name="자27" localSheetId="10">[89]자재단가비교표!#REF!</definedName>
    <definedName name="자27">[89]자재단가비교표!#REF!</definedName>
    <definedName name="자28" localSheetId="10">[89]자재단가비교표!#REF!</definedName>
    <definedName name="자28">[89]자재단가비교표!#REF!</definedName>
    <definedName name="자29" localSheetId="10">[89]자재단가비교표!#REF!</definedName>
    <definedName name="자29">[89]자재단가비교표!#REF!</definedName>
    <definedName name="자3" localSheetId="10">[89]자재단가비교표!#REF!</definedName>
    <definedName name="자3">[89]자재단가비교표!#REF!</definedName>
    <definedName name="자30" localSheetId="10">[89]자재단가비교표!#REF!</definedName>
    <definedName name="자30">[89]자재단가비교표!#REF!</definedName>
    <definedName name="자31" localSheetId="10">[89]자재단가비교표!#REF!</definedName>
    <definedName name="자31">[89]자재단가비교표!#REF!</definedName>
    <definedName name="자32" localSheetId="10">[89]자재단가비교표!#REF!</definedName>
    <definedName name="자32">[89]자재단가비교표!#REF!</definedName>
    <definedName name="자33" localSheetId="10">[89]자재단가비교표!#REF!</definedName>
    <definedName name="자33">[89]자재단가비교표!#REF!</definedName>
    <definedName name="자34" localSheetId="10">[89]자재단가비교표!#REF!</definedName>
    <definedName name="자34">[89]자재단가비교표!#REF!</definedName>
    <definedName name="자35" localSheetId="10">[89]자재단가비교표!#REF!</definedName>
    <definedName name="자35">[89]자재단가비교표!#REF!</definedName>
    <definedName name="자36" localSheetId="10">[89]자재단가비교표!#REF!</definedName>
    <definedName name="자36">[89]자재단가비교표!#REF!</definedName>
    <definedName name="자37" localSheetId="10">[89]자재단가비교표!#REF!</definedName>
    <definedName name="자37">[89]자재단가비교표!#REF!</definedName>
    <definedName name="자38" localSheetId="10">[89]자재단가비교표!#REF!</definedName>
    <definedName name="자38">[89]자재단가비교표!#REF!</definedName>
    <definedName name="자39" localSheetId="10">[89]자재단가비교표!#REF!</definedName>
    <definedName name="자39">[89]자재단가비교표!#REF!</definedName>
    <definedName name="자4" localSheetId="10">[89]자재단가비교표!#REF!</definedName>
    <definedName name="자4">[89]자재단가비교표!#REF!</definedName>
    <definedName name="자40" localSheetId="10">[89]자재단가비교표!#REF!</definedName>
    <definedName name="자40">[89]자재단가비교표!#REF!</definedName>
    <definedName name="자41" localSheetId="10">[89]자재단가비교표!#REF!</definedName>
    <definedName name="자41">[89]자재단가비교표!#REF!</definedName>
    <definedName name="자42" localSheetId="10">[89]자재단가비교표!#REF!</definedName>
    <definedName name="자42">[89]자재단가비교표!#REF!</definedName>
    <definedName name="자43" localSheetId="10">[89]자재단가비교표!#REF!</definedName>
    <definedName name="자43">[89]자재단가비교표!#REF!</definedName>
    <definedName name="자44" localSheetId="10">[89]자재단가비교표!#REF!</definedName>
    <definedName name="자44">[89]자재단가비교표!#REF!</definedName>
    <definedName name="자45" localSheetId="10">[89]자재단가비교표!#REF!</definedName>
    <definedName name="자45">[89]자재단가비교표!#REF!</definedName>
    <definedName name="자46" localSheetId="10">[89]자재단가비교표!#REF!</definedName>
    <definedName name="자46">[89]자재단가비교표!#REF!</definedName>
    <definedName name="자47" localSheetId="10">[89]자재단가비교표!#REF!</definedName>
    <definedName name="자47">[89]자재단가비교표!#REF!</definedName>
    <definedName name="자48" localSheetId="10">[89]자재단가비교표!#REF!</definedName>
    <definedName name="자48">[89]자재단가비교표!#REF!</definedName>
    <definedName name="자49" localSheetId="10">[89]자재단가비교표!#REF!</definedName>
    <definedName name="자49">[89]자재단가비교표!#REF!</definedName>
    <definedName name="자5" localSheetId="10">[89]자재단가비교표!#REF!</definedName>
    <definedName name="자5">[89]자재단가비교표!#REF!</definedName>
    <definedName name="자50" localSheetId="10">[89]자재단가비교표!#REF!</definedName>
    <definedName name="자50">[89]자재단가비교표!#REF!</definedName>
    <definedName name="자51" localSheetId="10">[89]자재단가비교표!#REF!</definedName>
    <definedName name="자51">[89]자재단가비교표!#REF!</definedName>
    <definedName name="자52" localSheetId="10">[89]자재단가비교표!#REF!</definedName>
    <definedName name="자52">[89]자재단가비교표!#REF!</definedName>
    <definedName name="자53" localSheetId="10">[89]자재단가비교표!#REF!</definedName>
    <definedName name="자53">[89]자재단가비교표!#REF!</definedName>
    <definedName name="자54" localSheetId="10">[89]자재단가비교표!#REF!</definedName>
    <definedName name="자54">[89]자재단가비교표!#REF!</definedName>
    <definedName name="자55" localSheetId="10">[89]자재단가비교표!#REF!</definedName>
    <definedName name="자55">[89]자재단가비교표!#REF!</definedName>
    <definedName name="자56" localSheetId="10">[89]자재단가비교표!#REF!</definedName>
    <definedName name="자56">[89]자재단가비교표!#REF!</definedName>
    <definedName name="자57" localSheetId="10">[89]자재단가비교표!#REF!</definedName>
    <definedName name="자57">[89]자재단가비교표!#REF!</definedName>
    <definedName name="자58" localSheetId="10">[89]자재단가비교표!#REF!</definedName>
    <definedName name="자58">[89]자재단가비교표!#REF!</definedName>
    <definedName name="자59" localSheetId="10">[89]자재단가비교표!#REF!</definedName>
    <definedName name="자59">[89]자재단가비교표!#REF!</definedName>
    <definedName name="자6" localSheetId="10">[89]자재단가비교표!#REF!</definedName>
    <definedName name="자6">[89]자재단가비교표!#REF!</definedName>
    <definedName name="자60" localSheetId="10">[89]자재단가비교표!#REF!</definedName>
    <definedName name="자60">[89]자재단가비교표!#REF!</definedName>
    <definedName name="자61" localSheetId="10">[89]자재단가비교표!#REF!</definedName>
    <definedName name="자61">[89]자재단가비교표!#REF!</definedName>
    <definedName name="자62" localSheetId="10">[89]자재단가비교표!#REF!</definedName>
    <definedName name="자62">[89]자재단가비교표!#REF!</definedName>
    <definedName name="자63" localSheetId="10">[89]자재단가비교표!#REF!</definedName>
    <definedName name="자63">[89]자재단가비교표!#REF!</definedName>
    <definedName name="자64" localSheetId="10">[89]자재단가비교표!#REF!</definedName>
    <definedName name="자64">[89]자재단가비교표!#REF!</definedName>
    <definedName name="자65" localSheetId="10">[89]자재단가비교표!#REF!</definedName>
    <definedName name="자65">[89]자재단가비교표!#REF!</definedName>
    <definedName name="자66" localSheetId="10">[89]자재단가비교표!#REF!</definedName>
    <definedName name="자66">[89]자재단가비교표!#REF!</definedName>
    <definedName name="자67" localSheetId="10">[89]자재단가비교표!#REF!</definedName>
    <definedName name="자67">[89]자재단가비교표!#REF!</definedName>
    <definedName name="자68" localSheetId="10">[89]자재단가비교표!#REF!</definedName>
    <definedName name="자68">[89]자재단가비교표!#REF!</definedName>
    <definedName name="자69" localSheetId="10">[89]자재단가비교표!#REF!</definedName>
    <definedName name="자69">[89]자재단가비교표!#REF!</definedName>
    <definedName name="자7" localSheetId="10">[89]자재단가비교표!#REF!</definedName>
    <definedName name="자7">[89]자재단가비교표!#REF!</definedName>
    <definedName name="자70" localSheetId="10">[89]자재단가비교표!#REF!</definedName>
    <definedName name="자70">[89]자재단가비교표!#REF!</definedName>
    <definedName name="자71" localSheetId="10">[89]자재단가비교표!#REF!</definedName>
    <definedName name="자71">[89]자재단가비교표!#REF!</definedName>
    <definedName name="자72" localSheetId="10">[89]자재단가비교표!#REF!</definedName>
    <definedName name="자72">[89]자재단가비교표!#REF!</definedName>
    <definedName name="자73" localSheetId="10">[89]자재단가비교표!#REF!</definedName>
    <definedName name="자73">[89]자재단가비교표!#REF!</definedName>
    <definedName name="자74" localSheetId="10">[89]자재단가비교표!#REF!</definedName>
    <definedName name="자74">[89]자재단가비교표!#REF!</definedName>
    <definedName name="자75" localSheetId="10">[89]자재단가비교표!#REF!</definedName>
    <definedName name="자75">[89]자재단가비교표!#REF!</definedName>
    <definedName name="자76" localSheetId="10">[89]자재단가비교표!#REF!</definedName>
    <definedName name="자76">[89]자재단가비교표!#REF!</definedName>
    <definedName name="자77" localSheetId="10">[89]자재단가비교표!#REF!</definedName>
    <definedName name="자77">[89]자재단가비교표!#REF!</definedName>
    <definedName name="자78" localSheetId="10">[89]자재단가비교표!#REF!</definedName>
    <definedName name="자78">[89]자재단가비교표!#REF!</definedName>
    <definedName name="자79" localSheetId="10">[89]자재단가비교표!#REF!</definedName>
    <definedName name="자79">[89]자재단가비교표!#REF!</definedName>
    <definedName name="자8" localSheetId="10">[89]자재단가비교표!#REF!</definedName>
    <definedName name="자8">[89]자재단가비교표!#REF!</definedName>
    <definedName name="자80" localSheetId="10">[89]자재단가비교표!#REF!</definedName>
    <definedName name="자80">[89]자재단가비교표!#REF!</definedName>
    <definedName name="자81" localSheetId="10">[89]자재단가비교표!#REF!</definedName>
    <definedName name="자81">[89]자재단가비교표!#REF!</definedName>
    <definedName name="자9" localSheetId="10">[89]자재단가비교표!#REF!</definedName>
    <definedName name="자9">[89]자재단가비교표!#REF!</definedName>
    <definedName name="자갈">#REF!</definedName>
    <definedName name="자갈운반경비" localSheetId="10">#REF!</definedName>
    <definedName name="자갈운반경비" localSheetId="9">#REF!</definedName>
    <definedName name="자갈운반경비" localSheetId="13">#REF!</definedName>
    <definedName name="자갈운반경비" localSheetId="15">#REF!</definedName>
    <definedName name="자갈운반경비" localSheetId="8">#REF!</definedName>
    <definedName name="자갈운반경비">#REF!</definedName>
    <definedName name="자갈운반계" localSheetId="10">#REF!</definedName>
    <definedName name="자갈운반계" localSheetId="9">#REF!</definedName>
    <definedName name="자갈운반계" localSheetId="13">#REF!</definedName>
    <definedName name="자갈운반계" localSheetId="15">#REF!</definedName>
    <definedName name="자갈운반계" localSheetId="8">#REF!</definedName>
    <definedName name="자갈운반계">#REF!</definedName>
    <definedName name="자갈운반노무비" localSheetId="10">#REF!</definedName>
    <definedName name="자갈운반노무비" localSheetId="9">#REF!</definedName>
    <definedName name="자갈운반노무비" localSheetId="13">#REF!</definedName>
    <definedName name="자갈운반노무비" localSheetId="15">#REF!</definedName>
    <definedName name="자갈운반노무비" localSheetId="8">#REF!</definedName>
    <definedName name="자갈운반노무비">#REF!</definedName>
    <definedName name="자갈운반재료비" localSheetId="10">#REF!</definedName>
    <definedName name="자갈운반재료비" localSheetId="9">#REF!</definedName>
    <definedName name="자갈운반재료비" localSheetId="13">#REF!</definedName>
    <definedName name="자갈운반재료비" localSheetId="15">#REF!</definedName>
    <definedName name="자갈운반재료비" localSheetId="8">#REF!</definedName>
    <definedName name="자갈운반재료비">#REF!</definedName>
    <definedName name="자갈운반톤경비" localSheetId="10">#REF!</definedName>
    <definedName name="자갈운반톤경비" localSheetId="9">#REF!</definedName>
    <definedName name="자갈운반톤경비" localSheetId="13">#REF!</definedName>
    <definedName name="자갈운반톤경비" localSheetId="15">#REF!</definedName>
    <definedName name="자갈운반톤경비" localSheetId="8">#REF!</definedName>
    <definedName name="자갈운반톤경비">#REF!</definedName>
    <definedName name="자갈운반톤계" localSheetId="10">#REF!</definedName>
    <definedName name="자갈운반톤계" localSheetId="9">#REF!</definedName>
    <definedName name="자갈운반톤계" localSheetId="13">#REF!</definedName>
    <definedName name="자갈운반톤계" localSheetId="15">#REF!</definedName>
    <definedName name="자갈운반톤계" localSheetId="8">#REF!</definedName>
    <definedName name="자갈운반톤계">#REF!</definedName>
    <definedName name="자갈운반톤노무비" localSheetId="10">#REF!</definedName>
    <definedName name="자갈운반톤노무비" localSheetId="9">#REF!</definedName>
    <definedName name="자갈운반톤노무비" localSheetId="13">#REF!</definedName>
    <definedName name="자갈운반톤노무비" localSheetId="15">#REF!</definedName>
    <definedName name="자갈운반톤노무비" localSheetId="8">#REF!</definedName>
    <definedName name="자갈운반톤노무비">#REF!</definedName>
    <definedName name="자갈운반톤재료비" localSheetId="10">#REF!</definedName>
    <definedName name="자갈운반톤재료비" localSheetId="9">#REF!</definedName>
    <definedName name="자갈운반톤재료비" localSheetId="13">#REF!</definedName>
    <definedName name="자갈운반톤재료비" localSheetId="15">#REF!</definedName>
    <definedName name="자갈운반톤재료비" localSheetId="8">#REF!</definedName>
    <definedName name="자갈운반톤재료비">#REF!</definedName>
    <definedName name="자귀나무" localSheetId="10">#REF!</definedName>
    <definedName name="자귀나무">#REF!</definedName>
    <definedName name="자동덮개15경비">#REF!</definedName>
    <definedName name="자동덮개15계">#REF!</definedName>
    <definedName name="자동덮개15노무비">#REF!</definedName>
    <definedName name="자동덮개15재료비">#REF!</definedName>
    <definedName name="자산홍H0.3">#REF!</definedName>
    <definedName name="자산홍H0.3경" localSheetId="10">#REF!</definedName>
    <definedName name="자산홍H0.3경">#REF!</definedName>
    <definedName name="자산홍H0.3노" localSheetId="10">#REF!</definedName>
    <definedName name="자산홍H0.3노">#REF!</definedName>
    <definedName name="자산홍H0.3재" localSheetId="10">#REF!</definedName>
    <definedName name="자산홍H0.3재">#REF!</definedName>
    <definedName name="자산홍H0.4">#REF!</definedName>
    <definedName name="자산홍H0.4경" localSheetId="10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작_업__반_장">#REF!</definedName>
    <definedName name="작업반장" localSheetId="10">'[79]단가 및 재료비'!$AA$88</definedName>
    <definedName name="작업반장" localSheetId="9">'[79]단가 및 재료비'!$AA$88</definedName>
    <definedName name="작업반장" localSheetId="13">'[79]단가 및 재료비'!$AA$88</definedName>
    <definedName name="작업반장" localSheetId="15">'[79]단가 및 재료비'!$AA$88</definedName>
    <definedName name="작업반장" localSheetId="8">'[79]단가 및 재료비'!$AA$88</definedName>
    <definedName name="작업반장">#REF!</definedName>
    <definedName name="잔듸" localSheetId="10">'[79]단가 및 재료비'!$S$205</definedName>
    <definedName name="잔듸" localSheetId="9">'[79]단가 및 재료비'!$S$205</definedName>
    <definedName name="잔듸" localSheetId="13">'[79]단가 및 재료비'!$S$205</definedName>
    <definedName name="잔듸" localSheetId="15">'[79]단가 및 재료비'!$S$205</definedName>
    <definedName name="잔듸" localSheetId="8">'[79]단가 및 재료비'!$S$205</definedName>
    <definedName name="잔듸">#REF!</definedName>
    <definedName name="잔디" localSheetId="10">#REF!</definedName>
    <definedName name="잔디">#REF!</definedName>
    <definedName name="잔디_평떼" localSheetId="10">#REF!</definedName>
    <definedName name="잔디_평떼">#REF!</definedName>
    <definedName name="잔디노">#REF!</definedName>
    <definedName name="잔디재">#REF!</definedName>
    <definedName name="잔디줄떼">#REF!</definedName>
    <definedName name="잔디줄떼노" localSheetId="10">#REF!</definedName>
    <definedName name="잔디줄떼노">#REF!</definedName>
    <definedName name="잔디줄떼재" localSheetId="10">#REF!</definedName>
    <definedName name="잔디줄떼재">#REF!</definedName>
    <definedName name="잔디평떼">#REF!</definedName>
    <definedName name="잔디평떼노" localSheetId="10">#REF!</definedName>
    <definedName name="잔디평떼노">#REF!</definedName>
    <definedName name="잔디평떼재" localSheetId="10">#REF!</definedName>
    <definedName name="잔디평떼재">#REF!</definedName>
    <definedName name="잔토">#REF!</definedName>
    <definedName name="잔토처리0.2운반10.5경비" localSheetId="10">#REF!</definedName>
    <definedName name="잔토처리0.2운반10.5경비">#REF!</definedName>
    <definedName name="잔토처리0.2운반10.5노무비" localSheetId="10">#REF!</definedName>
    <definedName name="잔토처리0.2운반10.5노무비">#REF!</definedName>
    <definedName name="잔토처리0.2운반10.5재료비" localSheetId="10">#REF!</definedName>
    <definedName name="잔토처리0.2운반10.5재료비">#REF!</definedName>
    <definedName name="잔토처리0.2운반15경비" localSheetId="10">#REF!</definedName>
    <definedName name="잔토처리0.2운반15경비">#REF!</definedName>
    <definedName name="잔토처리0.2운반15노무비" localSheetId="10">#REF!</definedName>
    <definedName name="잔토처리0.2운반15노무비">#REF!</definedName>
    <definedName name="잔토처리0.2운반15재료비" localSheetId="10">#REF!</definedName>
    <definedName name="잔토처리0.2운반15재료비">#REF!</definedName>
    <definedName name="잔토처리0.2운반8.0경비" localSheetId="10">#REF!</definedName>
    <definedName name="잔토처리0.2운반8.0경비">#REF!</definedName>
    <definedName name="잔토처리0.2운반8.0노무비" localSheetId="10">#REF!</definedName>
    <definedName name="잔토처리0.2운반8.0노무비">#REF!</definedName>
    <definedName name="잔토처리0.2운반8.0재료비" localSheetId="10">#REF!</definedName>
    <definedName name="잔토처리0.2운반8.0재료비">#REF!</definedName>
    <definedName name="잔토처리0.2운반경비" localSheetId="10">#REF!</definedName>
    <definedName name="잔토처리0.2운반경비">#REF!</definedName>
    <definedName name="잔토처리0.2운반노무비" localSheetId="10">#REF!</definedName>
    <definedName name="잔토처리0.2운반노무비">#REF!</definedName>
    <definedName name="잔토처리0.2운반재료비" localSheetId="10">#REF!</definedName>
    <definedName name="잔토처리0.2운반재료비">#REF!</definedName>
    <definedName name="잔토처리0.4경비" localSheetId="10">#REF!</definedName>
    <definedName name="잔토처리0.4경비" localSheetId="9">#REF!</definedName>
    <definedName name="잔토처리0.4경비" localSheetId="13">#REF!</definedName>
    <definedName name="잔토처리0.4경비" localSheetId="15">#REF!</definedName>
    <definedName name="잔토처리0.4경비" localSheetId="8">#REF!</definedName>
    <definedName name="잔토처리0.4경비">#REF!</definedName>
    <definedName name="잔토처리0.4계" localSheetId="10">#REF!</definedName>
    <definedName name="잔토처리0.4계" localSheetId="9">#REF!</definedName>
    <definedName name="잔토처리0.4계" localSheetId="13">#REF!</definedName>
    <definedName name="잔토처리0.4계" localSheetId="15">#REF!</definedName>
    <definedName name="잔토처리0.4계" localSheetId="8">#REF!</definedName>
    <definedName name="잔토처리0.4계">#REF!</definedName>
    <definedName name="잔토처리0.4노무비" localSheetId="10">#REF!</definedName>
    <definedName name="잔토처리0.4노무비" localSheetId="9">#REF!</definedName>
    <definedName name="잔토처리0.4노무비" localSheetId="13">#REF!</definedName>
    <definedName name="잔토처리0.4노무비" localSheetId="15">#REF!</definedName>
    <definedName name="잔토처리0.4노무비" localSheetId="8">#REF!</definedName>
    <definedName name="잔토처리0.4노무비">#REF!</definedName>
    <definedName name="잔토처리0.4운반10.5경비" localSheetId="10">#REF!</definedName>
    <definedName name="잔토처리0.4운반10.5경비">#REF!</definedName>
    <definedName name="잔토처리0.4운반10.5노무비" localSheetId="10">#REF!</definedName>
    <definedName name="잔토처리0.4운반10.5노무비">#REF!</definedName>
    <definedName name="잔토처리0.4운반10.5재료비" localSheetId="10">#REF!</definedName>
    <definedName name="잔토처리0.4운반10.5재료비">#REF!</definedName>
    <definedName name="잔토처리0.4운반15경비" localSheetId="10">#REF!</definedName>
    <definedName name="잔토처리0.4운반15경비">#REF!</definedName>
    <definedName name="잔토처리0.4운반15노무비" localSheetId="10">#REF!</definedName>
    <definedName name="잔토처리0.4운반15노무비">#REF!</definedName>
    <definedName name="잔토처리0.4운반15재료비" localSheetId="10">#REF!</definedName>
    <definedName name="잔토처리0.4운반15재료비">#REF!</definedName>
    <definedName name="잔토처리0.4운반8.0경비" localSheetId="10">#REF!</definedName>
    <definedName name="잔토처리0.4운반8.0경비">#REF!</definedName>
    <definedName name="잔토처리0.4운반8.0노무비" localSheetId="10">#REF!</definedName>
    <definedName name="잔토처리0.4운반8.0노무비">#REF!</definedName>
    <definedName name="잔토처리0.4운반8.0재료비" localSheetId="10">#REF!</definedName>
    <definedName name="잔토처리0.4운반8.0재료비">#REF!</definedName>
    <definedName name="잔토처리0.4운반경비" localSheetId="10">#REF!</definedName>
    <definedName name="잔토처리0.4운반경비" localSheetId="9">#REF!</definedName>
    <definedName name="잔토처리0.4운반경비" localSheetId="13">#REF!</definedName>
    <definedName name="잔토처리0.4운반경비" localSheetId="15">#REF!</definedName>
    <definedName name="잔토처리0.4운반경비" localSheetId="8">#REF!</definedName>
    <definedName name="잔토처리0.4운반경비">[90]단가산출1!$AR$46</definedName>
    <definedName name="잔토처리0.4운반계" localSheetId="10">#REF!</definedName>
    <definedName name="잔토처리0.4운반계" localSheetId="9">#REF!</definedName>
    <definedName name="잔토처리0.4운반계" localSheetId="13">#REF!</definedName>
    <definedName name="잔토처리0.4운반계" localSheetId="15">#REF!</definedName>
    <definedName name="잔토처리0.4운반계" localSheetId="8">#REF!</definedName>
    <definedName name="잔토처리0.4운반계">#REF!</definedName>
    <definedName name="잔토처리0.4운반노무비" localSheetId="10">#REF!</definedName>
    <definedName name="잔토처리0.4운반노무비" localSheetId="9">#REF!</definedName>
    <definedName name="잔토처리0.4운반노무비" localSheetId="13">#REF!</definedName>
    <definedName name="잔토처리0.4운반노무비" localSheetId="15">#REF!</definedName>
    <definedName name="잔토처리0.4운반노무비" localSheetId="8">#REF!</definedName>
    <definedName name="잔토처리0.4운반노무비">[90]단가산출1!$AP$44</definedName>
    <definedName name="잔토처리0.4운반재료비" localSheetId="10">#REF!</definedName>
    <definedName name="잔토처리0.4운반재료비" localSheetId="9">#REF!</definedName>
    <definedName name="잔토처리0.4운반재료비" localSheetId="13">#REF!</definedName>
    <definedName name="잔토처리0.4운반재료비" localSheetId="15">#REF!</definedName>
    <definedName name="잔토처리0.4운반재료비" localSheetId="8">#REF!</definedName>
    <definedName name="잔토처리0.4운반재료비">[90]단가산출1!$AQ$45</definedName>
    <definedName name="잔토처리0.4재료비" localSheetId="10">#REF!</definedName>
    <definedName name="잔토처리0.4재료비" localSheetId="9">#REF!</definedName>
    <definedName name="잔토처리0.4재료비" localSheetId="13">#REF!</definedName>
    <definedName name="잔토처리0.4재료비" localSheetId="15">#REF!</definedName>
    <definedName name="잔토처리0.4재료비" localSheetId="8">#REF!</definedName>
    <definedName name="잔토처리0.4재료비">#REF!</definedName>
    <definedName name="잔토처리0.4적사경비" localSheetId="10">#REF!</definedName>
    <definedName name="잔토처리0.4적사경비" localSheetId="9">#REF!</definedName>
    <definedName name="잔토처리0.4적사경비" localSheetId="13">#REF!</definedName>
    <definedName name="잔토처리0.4적사경비" localSheetId="15">#REF!</definedName>
    <definedName name="잔토처리0.4적사경비" localSheetId="8">#REF!</definedName>
    <definedName name="잔토처리0.4적사경비">#REF!</definedName>
    <definedName name="잔토처리0.4적사계" localSheetId="10">#REF!</definedName>
    <definedName name="잔토처리0.4적사계" localSheetId="9">#REF!</definedName>
    <definedName name="잔토처리0.4적사계" localSheetId="13">#REF!</definedName>
    <definedName name="잔토처리0.4적사계" localSheetId="15">#REF!</definedName>
    <definedName name="잔토처리0.4적사계" localSheetId="8">#REF!</definedName>
    <definedName name="잔토처리0.4적사계">#REF!</definedName>
    <definedName name="잔토처리0.4적사노무비" localSheetId="10">#REF!</definedName>
    <definedName name="잔토처리0.4적사노무비" localSheetId="9">#REF!</definedName>
    <definedName name="잔토처리0.4적사노무비" localSheetId="13">#REF!</definedName>
    <definedName name="잔토처리0.4적사노무비" localSheetId="15">#REF!</definedName>
    <definedName name="잔토처리0.4적사노무비" localSheetId="8">#REF!</definedName>
    <definedName name="잔토처리0.4적사노무비">#REF!</definedName>
    <definedName name="잔토처리0.4적사재료비" localSheetId="10">#REF!</definedName>
    <definedName name="잔토처리0.4적사재료비" localSheetId="9">#REF!</definedName>
    <definedName name="잔토처리0.4적사재료비" localSheetId="13">#REF!</definedName>
    <definedName name="잔토처리0.4적사재료비" localSheetId="15">#REF!</definedName>
    <definedName name="잔토처리0.4적사재료비" localSheetId="8">#REF!</definedName>
    <definedName name="잔토처리0.4적사재료비">#REF!</definedName>
    <definedName name="잔토처리0.7경비" localSheetId="10">#REF!</definedName>
    <definedName name="잔토처리0.7경비" localSheetId="9">#REF!</definedName>
    <definedName name="잔토처리0.7경비" localSheetId="13">#REF!</definedName>
    <definedName name="잔토처리0.7경비" localSheetId="15">#REF!</definedName>
    <definedName name="잔토처리0.7경비" localSheetId="8">#REF!</definedName>
    <definedName name="잔토처리0.7경비">#REF!</definedName>
    <definedName name="잔토처리0.7계" localSheetId="10">#REF!</definedName>
    <definedName name="잔토처리0.7계" localSheetId="9">#REF!</definedName>
    <definedName name="잔토처리0.7계" localSheetId="13">#REF!</definedName>
    <definedName name="잔토처리0.7계" localSheetId="15">#REF!</definedName>
    <definedName name="잔토처리0.7계" localSheetId="8">#REF!</definedName>
    <definedName name="잔토처리0.7계">#REF!</definedName>
    <definedName name="잔토처리0.7노무비" localSheetId="10">#REF!</definedName>
    <definedName name="잔토처리0.7노무비" localSheetId="9">#REF!</definedName>
    <definedName name="잔토처리0.7노무비" localSheetId="13">#REF!</definedName>
    <definedName name="잔토처리0.7노무비" localSheetId="15">#REF!</definedName>
    <definedName name="잔토처리0.7노무비" localSheetId="8">#REF!</definedName>
    <definedName name="잔토처리0.7노무비">#REF!</definedName>
    <definedName name="잔토처리0.7운반10.5경비" localSheetId="10">#REF!</definedName>
    <definedName name="잔토처리0.7운반10.5경비">#REF!</definedName>
    <definedName name="잔토처리0.7운반10.5노무비" localSheetId="10">#REF!</definedName>
    <definedName name="잔토처리0.7운반10.5노무비">#REF!</definedName>
    <definedName name="잔토처리0.7운반10.5재료비" localSheetId="10">#REF!</definedName>
    <definedName name="잔토처리0.7운반10.5재료비">#REF!</definedName>
    <definedName name="잔토처리0.7운반15경비">#REF!</definedName>
    <definedName name="잔토처리0.7운반15노무비">#REF!</definedName>
    <definedName name="잔토처리0.7운반15재료비">#REF!</definedName>
    <definedName name="잔토처리0.7운반8.0경비" localSheetId="10">#REF!</definedName>
    <definedName name="잔토처리0.7운반8.0경비">#REF!</definedName>
    <definedName name="잔토처리0.7운반8.0노무비" localSheetId="10">#REF!</definedName>
    <definedName name="잔토처리0.7운반8.0노무비">#REF!</definedName>
    <definedName name="잔토처리0.7운반8.0재료비" localSheetId="10">#REF!</definedName>
    <definedName name="잔토처리0.7운반8.0재료비">#REF!</definedName>
    <definedName name="잔토처리0.7운반경비" localSheetId="10">#REF!</definedName>
    <definedName name="잔토처리0.7운반경비" localSheetId="9">#REF!</definedName>
    <definedName name="잔토처리0.7운반경비" localSheetId="13">#REF!</definedName>
    <definedName name="잔토처리0.7운반경비" localSheetId="15">#REF!</definedName>
    <definedName name="잔토처리0.7운반경비" localSheetId="8">#REF!</definedName>
    <definedName name="잔토처리0.7운반경비">[90]단가산출1!$AR$22</definedName>
    <definedName name="잔토처리0.7운반계" localSheetId="10">#REF!</definedName>
    <definedName name="잔토처리0.7운반계" localSheetId="9">#REF!</definedName>
    <definedName name="잔토처리0.7운반계" localSheetId="13">#REF!</definedName>
    <definedName name="잔토처리0.7운반계" localSheetId="15">#REF!</definedName>
    <definedName name="잔토처리0.7운반계" localSheetId="8">#REF!</definedName>
    <definedName name="잔토처리0.7운반계">#REF!</definedName>
    <definedName name="잔토처리0.7운반노무비" localSheetId="10">#REF!</definedName>
    <definedName name="잔토처리0.7운반노무비" localSheetId="9">#REF!</definedName>
    <definedName name="잔토처리0.7운반노무비" localSheetId="13">#REF!</definedName>
    <definedName name="잔토처리0.7운반노무비" localSheetId="15">#REF!</definedName>
    <definedName name="잔토처리0.7운반노무비" localSheetId="8">#REF!</definedName>
    <definedName name="잔토처리0.7운반노무비">[90]단가산출1!$AP$20</definedName>
    <definedName name="잔토처리0.7운반재료비" localSheetId="10">#REF!</definedName>
    <definedName name="잔토처리0.7운반재료비" localSheetId="9">#REF!</definedName>
    <definedName name="잔토처리0.7운반재료비" localSheetId="13">#REF!</definedName>
    <definedName name="잔토처리0.7운반재료비" localSheetId="15">#REF!</definedName>
    <definedName name="잔토처리0.7운반재료비" localSheetId="8">#REF!</definedName>
    <definedName name="잔토처리0.7운반재료비">[90]단가산출1!$AQ$21</definedName>
    <definedName name="잔토처리0.7재료비" localSheetId="10">#REF!</definedName>
    <definedName name="잔토처리0.7재료비" localSheetId="9">#REF!</definedName>
    <definedName name="잔토처리0.7재료비" localSheetId="13">#REF!</definedName>
    <definedName name="잔토처리0.7재료비" localSheetId="15">#REF!</definedName>
    <definedName name="잔토처리0.7재료비" localSheetId="8">#REF!</definedName>
    <definedName name="잔토처리0.7재료비">#REF!</definedName>
    <definedName name="잔토처리0.7적사경비" localSheetId="10">#REF!</definedName>
    <definedName name="잔토처리0.7적사경비" localSheetId="9">#REF!</definedName>
    <definedName name="잔토처리0.7적사경비" localSheetId="13">#REF!</definedName>
    <definedName name="잔토처리0.7적사경비" localSheetId="15">#REF!</definedName>
    <definedName name="잔토처리0.7적사경비" localSheetId="8">#REF!</definedName>
    <definedName name="잔토처리0.7적사경비">#REF!</definedName>
    <definedName name="잔토처리0.7적사계" localSheetId="10">#REF!</definedName>
    <definedName name="잔토처리0.7적사계" localSheetId="9">#REF!</definedName>
    <definedName name="잔토처리0.7적사계" localSheetId="13">#REF!</definedName>
    <definedName name="잔토처리0.7적사계" localSheetId="15">#REF!</definedName>
    <definedName name="잔토처리0.7적사계" localSheetId="8">#REF!</definedName>
    <definedName name="잔토처리0.7적사계">#REF!</definedName>
    <definedName name="잔토처리0.7적사노무비" localSheetId="10">#REF!</definedName>
    <definedName name="잔토처리0.7적사노무비" localSheetId="9">#REF!</definedName>
    <definedName name="잔토처리0.7적사노무비" localSheetId="13">#REF!</definedName>
    <definedName name="잔토처리0.7적사노무비" localSheetId="15">#REF!</definedName>
    <definedName name="잔토처리0.7적사노무비" localSheetId="8">#REF!</definedName>
    <definedName name="잔토처리0.7적사노무비">#REF!</definedName>
    <definedName name="잔토처리0.7적사재료비" localSheetId="10">#REF!</definedName>
    <definedName name="잔토처리0.7적사재료비" localSheetId="9">#REF!</definedName>
    <definedName name="잔토처리0.7적사재료비" localSheetId="13">#REF!</definedName>
    <definedName name="잔토처리0.7적사재료비" localSheetId="15">#REF!</definedName>
    <definedName name="잔토처리0.7적사재료비" localSheetId="8">#REF!</definedName>
    <definedName name="잔토처리0.7적사재료비">#REF!</definedName>
    <definedName name="잔토처리경경" localSheetId="10">#REF!</definedName>
    <definedName name="잔토처리경경">#REF!</definedName>
    <definedName name="잔토처리경노" localSheetId="10">#REF!</definedName>
    <definedName name="잔토처리경노">#REF!</definedName>
    <definedName name="잔토처리경재" localSheetId="10">#REF!</definedName>
    <definedName name="잔토처리경재">#REF!</definedName>
    <definedName name="잔토처리덤10.5경">#REF!</definedName>
    <definedName name="잔토처리덤10.5노">#REF!</definedName>
    <definedName name="잔토처리덤10.5재">#REF!</definedName>
    <definedName name="잔토처리덤경0.5">#REF!</definedName>
    <definedName name="잔토처리덤경8">#REF!</definedName>
    <definedName name="잔토처리덤노10.5">#REF!</definedName>
    <definedName name="잔토처리덤노8">#REF!</definedName>
    <definedName name="잔토처리덤재0.5">#REF!</definedName>
    <definedName name="잔토처리덤재8">#REF!</definedName>
    <definedName name="잔토처리인력노">#REF!</definedName>
    <definedName name="잠___수___부">#REF!</definedName>
    <definedName name="잠___함___공" localSheetId="10">[46]노임단가!#REF!</definedName>
    <definedName name="잠___함___공">[46]노임단가!#REF!</definedName>
    <definedName name="잡석" localSheetId="10">[44]수량산출!#REF!</definedName>
    <definedName name="잡석">[44]수량산출!#REF!</definedName>
    <definedName name="잡석50" localSheetId="10">'[38]자재단가조사표-수목'!#REF!</definedName>
    <definedName name="잡석50">'[38]자재단가조사표-수목'!#REF!</definedName>
    <definedName name="잣나무" localSheetId="10">#REF!</definedName>
    <definedName name="잣나무">#REF!</definedName>
    <definedName name="장고개터널A1353">#REF!</definedName>
    <definedName name="장산교" localSheetId="10">#REF!</definedName>
    <definedName name="장산교">#REF!</definedName>
    <definedName name="재">300</definedName>
    <definedName name="재료비" localSheetId="10">#REF!</definedName>
    <definedName name="재료비">#REF!</definedName>
    <definedName name="재료비금액">#REF!</definedName>
    <definedName name="재료비단가">#REF!</definedName>
    <definedName name="저" localSheetId="10">'[33]토사(PE)'!#REF!</definedName>
    <definedName name="저">'[33]토사(PE)'!#REF!</definedName>
    <definedName name="저압케이블전공" localSheetId="10">#REF!</definedName>
    <definedName name="저압케이블전공">#REF!</definedName>
    <definedName name="저판두께">'[91]#REF'!$AJ$30</definedName>
    <definedName name="적용기준이" localSheetId="10">[87]노임단가!#REF!</definedName>
    <definedName name="적용기준이">[87]노임단가!#REF!</definedName>
    <definedName name="적용연장">#REF!</definedName>
    <definedName name="적용연장비">#REF!</definedName>
    <definedName name="전" localSheetId="10">#REF!</definedName>
    <definedName name="전">#REF!</definedName>
    <definedName name="전기공사기사1급">#REF!</definedName>
    <definedName name="전기공사기사2급">#REF!</definedName>
    <definedName name="전기집계" localSheetId="10">#REF!</definedName>
    <definedName name="전기집계">#REF!</definedName>
    <definedName name="전력">#REF!</definedName>
    <definedName name="전체집계" localSheetId="10">#REF!</definedName>
    <definedName name="전체집계">#REF!</definedName>
    <definedName name="절단공" localSheetId="10">#REF!</definedName>
    <definedName name="절단공">#REF!</definedName>
    <definedName name="절토부L형측구.XLS">#REF!</definedName>
    <definedName name="점토0.5B">'[92]앉음벽 (2)'!$E$39</definedName>
    <definedName name="접_높">#REF!</definedName>
    <definedName name="접_폭">#REF!</definedName>
    <definedName name="접속" localSheetId="10">[9]교각1!#REF!</definedName>
    <definedName name="접속">[9]교각1!#REF!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 localSheetId="10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착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___비___공" localSheetId="10">[46]노임단가!#REF!</definedName>
    <definedName name="정___비___공">[46]노임단가!#REF!</definedName>
    <definedName name="정액초과20">#REF!</definedName>
    <definedName name="제___도___사">#REF!</definedName>
    <definedName name="제___재___공" localSheetId="10">[46]노임단가!#REF!</definedName>
    <definedName name="제___재___공">[46]노임단가!#REF!</definedName>
    <definedName name="제강슬레그" localSheetId="10">'[85]단가 및 재료비'!$S$196</definedName>
    <definedName name="제강슬레그" localSheetId="9">'[85]단가 및 재료비'!$S$196</definedName>
    <definedName name="제강슬레그" localSheetId="13">'[85]단가 및 재료비'!$S$196</definedName>
    <definedName name="제강슬레그" localSheetId="15">'[85]단가 및 재료비'!$S$196</definedName>
    <definedName name="제강슬레그" localSheetId="8">'[85]단가 및 재료비'!$S$196</definedName>
    <definedName name="제강슬레그">#REF!</definedName>
    <definedName name="제경비율" localSheetId="10">#REF!</definedName>
    <definedName name="제경비율">#REF!</definedName>
    <definedName name="제수변설치경200">#REF!</definedName>
    <definedName name="제수변설치노">#REF!</definedName>
    <definedName name="제수변설치노100">#REF!</definedName>
    <definedName name="제수변설치노150">#REF!</definedName>
    <definedName name="제수변설치노200" localSheetId="10">[45]관급자재대!#REF!</definedName>
    <definedName name="제수변설치노200">[45]관급자재대!#REF!</definedName>
    <definedName name="제수변설치노250">#REF!</definedName>
    <definedName name="제수변설치노80" localSheetId="10">[45]관급자재대!#REF!</definedName>
    <definedName name="제수변설치노80">[45]관급자재대!#REF!</definedName>
    <definedName name="제수변설치재100">#REF!</definedName>
    <definedName name="제수변설치재150">#REF!</definedName>
    <definedName name="제수변설치재200">#REF!</definedName>
    <definedName name="제수변설치재250">#REF!</definedName>
    <definedName name="제수변설치재80">#REF!</definedName>
    <definedName name="제철__축로공">#REF!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경">54828</definedName>
    <definedName name="조경공">#REF!</definedName>
    <definedName name="조경공B10">[39]식재인부!$B$24</definedName>
    <definedName name="조경공B4이하">[39]식재인부!$B$18</definedName>
    <definedName name="조경공B5">[39]식재인부!$B$19</definedName>
    <definedName name="조경공B6">[39]식재인부!$B$20</definedName>
    <definedName name="조경공B8">[39]식재인부!$B$22</definedName>
    <definedName name="조경공R10">[39]식재인부!$B$54</definedName>
    <definedName name="조경공R12">[39]식재인부!$B$56</definedName>
    <definedName name="조경공R15">[39]식재인부!$B$59</definedName>
    <definedName name="조경공R4이하">[39]식재인부!$B$48</definedName>
    <definedName name="조경공R5">[39]식재인부!$B$49</definedName>
    <definedName name="조경공R6">[39]식재인부!$B$50</definedName>
    <definedName name="조경공R7">[39]식재인부!$B$51</definedName>
    <definedName name="조경공R8">[39]식재인부!$B$52</definedName>
    <definedName name="조력공" localSheetId="10">#REF!</definedName>
    <definedName name="조력공">#REF!</definedName>
    <definedName name="조릿대">#REF!</definedName>
    <definedName name="조릿대5가지노" localSheetId="10">#REF!</definedName>
    <definedName name="조릿대5가지노">#REF!</definedName>
    <definedName name="조릿대5가지재" localSheetId="10">#REF!</definedName>
    <definedName name="조릿대5가지재">#REF!</definedName>
    <definedName name="조릿대노">#REF!</definedName>
    <definedName name="조릿대재">#REF!</definedName>
    <definedName name="조원공">'[93]단가 및 재료비'!$AA$57</definedName>
    <definedName name="조원공_1.1_1.5">[39]식재인부!$B$5</definedName>
    <definedName name="조임철물">#REF!</definedName>
    <definedName name="조적공" localSheetId="10">#REF!</definedName>
    <definedName name="조적공">#REF!</definedName>
    <definedName name="조합경" localSheetId="10">[45]관급자재대!#REF!</definedName>
    <definedName name="조합경">[45]관급자재대!#REF!</definedName>
    <definedName name="조합노" localSheetId="10">[45]관급자재대!#REF!</definedName>
    <definedName name="조합노">[45]관급자재대!#REF!</definedName>
    <definedName name="조합놀이대A" localSheetId="10">[68]시설물기초!#REF!</definedName>
    <definedName name="조합놀이대A">[68]시설물기초!#REF!</definedName>
    <definedName name="조합놀이대B" localSheetId="10">[68]시설물기초!#REF!</definedName>
    <definedName name="조합놀이대B">[68]시설물기초!#REF!</definedName>
    <definedName name="조합놀이대C" localSheetId="10">[68]시설물기초!#REF!</definedName>
    <definedName name="조합놀이대C">[68]시설물기초!#REF!</definedName>
    <definedName name="조합되메우기0.2경비" localSheetId="10">#REF!</definedName>
    <definedName name="조합되메우기0.2경비" localSheetId="9">#REF!</definedName>
    <definedName name="조합되메우기0.2경비" localSheetId="13">#REF!</definedName>
    <definedName name="조합되메우기0.2경비" localSheetId="15">#REF!</definedName>
    <definedName name="조합되메우기0.2경비" localSheetId="8">#REF!</definedName>
    <definedName name="조합되메우기0.2경비">#REF!</definedName>
    <definedName name="조합되메우기0.2계" localSheetId="10">#REF!</definedName>
    <definedName name="조합되메우기0.2계" localSheetId="9">#REF!</definedName>
    <definedName name="조합되메우기0.2계" localSheetId="13">#REF!</definedName>
    <definedName name="조합되메우기0.2계" localSheetId="15">#REF!</definedName>
    <definedName name="조합되메우기0.2계" localSheetId="8">#REF!</definedName>
    <definedName name="조합되메우기0.2계">#REF!</definedName>
    <definedName name="조합되메우기0.2기계경비" localSheetId="10">#REF!</definedName>
    <definedName name="조합되메우기0.2기계경비" localSheetId="9">#REF!</definedName>
    <definedName name="조합되메우기0.2기계경비" localSheetId="13">#REF!</definedName>
    <definedName name="조합되메우기0.2기계경비" localSheetId="15">#REF!</definedName>
    <definedName name="조합되메우기0.2기계경비" localSheetId="8">#REF!</definedName>
    <definedName name="조합되메우기0.2기계경비">#REF!</definedName>
    <definedName name="조합되메우기0.2기계계" localSheetId="10">#REF!</definedName>
    <definedName name="조합되메우기0.2기계계" localSheetId="9">#REF!</definedName>
    <definedName name="조합되메우기0.2기계계" localSheetId="13">#REF!</definedName>
    <definedName name="조합되메우기0.2기계계" localSheetId="15">#REF!</definedName>
    <definedName name="조합되메우기0.2기계계" localSheetId="8">#REF!</definedName>
    <definedName name="조합되메우기0.2기계계">#REF!</definedName>
    <definedName name="조합되메우기0.2기계노무비" localSheetId="10">#REF!</definedName>
    <definedName name="조합되메우기0.2기계노무비" localSheetId="9">#REF!</definedName>
    <definedName name="조합되메우기0.2기계노무비" localSheetId="13">#REF!</definedName>
    <definedName name="조합되메우기0.2기계노무비" localSheetId="15">#REF!</definedName>
    <definedName name="조합되메우기0.2기계노무비" localSheetId="8">#REF!</definedName>
    <definedName name="조합되메우기0.2기계노무비">#REF!</definedName>
    <definedName name="조합되메우기0.2기계인력계" localSheetId="10">#REF!</definedName>
    <definedName name="조합되메우기0.2기계인력계" localSheetId="9">#REF!</definedName>
    <definedName name="조합되메우기0.2기계인력계" localSheetId="13">#REF!</definedName>
    <definedName name="조합되메우기0.2기계인력계" localSheetId="15">#REF!</definedName>
    <definedName name="조합되메우기0.2기계인력계" localSheetId="8">#REF!</definedName>
    <definedName name="조합되메우기0.2기계인력계">#REF!</definedName>
    <definedName name="조합되메우기0.2기계재료비" localSheetId="10">#REF!</definedName>
    <definedName name="조합되메우기0.2기계재료비" localSheetId="9">#REF!</definedName>
    <definedName name="조합되메우기0.2기계재료비" localSheetId="13">#REF!</definedName>
    <definedName name="조합되메우기0.2기계재료비" localSheetId="15">#REF!</definedName>
    <definedName name="조합되메우기0.2기계재료비" localSheetId="8">#REF!</definedName>
    <definedName name="조합되메우기0.2기계재료비">#REF!</definedName>
    <definedName name="조합되메우기0.2노무비" localSheetId="10">#REF!</definedName>
    <definedName name="조합되메우기0.2노무비" localSheetId="9">#REF!</definedName>
    <definedName name="조합되메우기0.2노무비" localSheetId="13">#REF!</definedName>
    <definedName name="조합되메우기0.2노무비" localSheetId="15">#REF!</definedName>
    <definedName name="조합되메우기0.2노무비" localSheetId="8">#REF!</definedName>
    <definedName name="조합되메우기0.2노무비">#REF!</definedName>
    <definedName name="조합되메우기0.2인력계" localSheetId="10">#REF!</definedName>
    <definedName name="조합되메우기0.2인력계" localSheetId="9">#REF!</definedName>
    <definedName name="조합되메우기0.2인력계" localSheetId="13">#REF!</definedName>
    <definedName name="조합되메우기0.2인력계" localSheetId="15">#REF!</definedName>
    <definedName name="조합되메우기0.2인력계" localSheetId="8">#REF!</definedName>
    <definedName name="조합되메우기0.2인력계">#REF!</definedName>
    <definedName name="조합되메우기0.2인력노무비" localSheetId="10">#REF!</definedName>
    <definedName name="조합되메우기0.2인력노무비" localSheetId="9">#REF!</definedName>
    <definedName name="조합되메우기0.2인력노무비" localSheetId="13">#REF!</definedName>
    <definedName name="조합되메우기0.2인력노무비" localSheetId="15">#REF!</definedName>
    <definedName name="조합되메우기0.2인력노무비" localSheetId="8">#REF!</definedName>
    <definedName name="조합되메우기0.2인력노무비">#REF!</definedName>
    <definedName name="조합되메우기0.2재료비" localSheetId="10">#REF!</definedName>
    <definedName name="조합되메우기0.2재료비" localSheetId="9">#REF!</definedName>
    <definedName name="조합되메우기0.2재료비" localSheetId="13">#REF!</definedName>
    <definedName name="조합되메우기0.2재료비" localSheetId="15">#REF!</definedName>
    <definedName name="조합되메우기0.2재료비" localSheetId="8">#REF!</definedName>
    <definedName name="조합되메우기0.2재료비">#REF!</definedName>
    <definedName name="조합되메우기0.4경비" localSheetId="10">#REF!</definedName>
    <definedName name="조합되메우기0.4경비" localSheetId="9">#REF!</definedName>
    <definedName name="조합되메우기0.4경비" localSheetId="13">#REF!</definedName>
    <definedName name="조합되메우기0.4경비" localSheetId="15">#REF!</definedName>
    <definedName name="조합되메우기0.4경비" localSheetId="8">#REF!</definedName>
    <definedName name="조합되메우기0.4경비">#REF!</definedName>
    <definedName name="조합되메우기0.4계" localSheetId="10">#REF!</definedName>
    <definedName name="조합되메우기0.4계" localSheetId="9">#REF!</definedName>
    <definedName name="조합되메우기0.4계" localSheetId="13">#REF!</definedName>
    <definedName name="조합되메우기0.4계" localSheetId="15">#REF!</definedName>
    <definedName name="조합되메우기0.4계" localSheetId="8">#REF!</definedName>
    <definedName name="조합되메우기0.4계">#REF!</definedName>
    <definedName name="조합되메우기0.4기계경비" localSheetId="10">#REF!</definedName>
    <definedName name="조합되메우기0.4기계경비" localSheetId="9">#REF!</definedName>
    <definedName name="조합되메우기0.4기계경비" localSheetId="13">#REF!</definedName>
    <definedName name="조합되메우기0.4기계경비" localSheetId="15">#REF!</definedName>
    <definedName name="조합되메우기0.4기계경비" localSheetId="8">#REF!</definedName>
    <definedName name="조합되메우기0.4기계경비">#REF!</definedName>
    <definedName name="조합되메우기0.4기계계" localSheetId="10">#REF!</definedName>
    <definedName name="조합되메우기0.4기계계" localSheetId="9">#REF!</definedName>
    <definedName name="조합되메우기0.4기계계" localSheetId="13">#REF!</definedName>
    <definedName name="조합되메우기0.4기계계" localSheetId="15">#REF!</definedName>
    <definedName name="조합되메우기0.4기계계" localSheetId="8">#REF!</definedName>
    <definedName name="조합되메우기0.4기계계">#REF!</definedName>
    <definedName name="조합되메우기0.4기계노무비" localSheetId="10">#REF!</definedName>
    <definedName name="조합되메우기0.4기계노무비" localSheetId="9">#REF!</definedName>
    <definedName name="조합되메우기0.4기계노무비" localSheetId="13">#REF!</definedName>
    <definedName name="조합되메우기0.4기계노무비" localSheetId="15">#REF!</definedName>
    <definedName name="조합되메우기0.4기계노무비" localSheetId="8">#REF!</definedName>
    <definedName name="조합되메우기0.4기계노무비">#REF!</definedName>
    <definedName name="조합되메우기0.4기계재료비" localSheetId="10">#REF!</definedName>
    <definedName name="조합되메우기0.4기계재료비" localSheetId="9">#REF!</definedName>
    <definedName name="조합되메우기0.4기계재료비" localSheetId="13">#REF!</definedName>
    <definedName name="조합되메우기0.4기계재료비" localSheetId="15">#REF!</definedName>
    <definedName name="조합되메우기0.4기계재료비" localSheetId="8">#REF!</definedName>
    <definedName name="조합되메우기0.4기계재료비">#REF!</definedName>
    <definedName name="조합되메우기0.4노무비" localSheetId="10">#REF!</definedName>
    <definedName name="조합되메우기0.4노무비" localSheetId="9">#REF!</definedName>
    <definedName name="조합되메우기0.4노무비" localSheetId="13">#REF!</definedName>
    <definedName name="조합되메우기0.4노무비" localSheetId="15">#REF!</definedName>
    <definedName name="조합되메우기0.4노무비" localSheetId="8">#REF!</definedName>
    <definedName name="조합되메우기0.4노무비">#REF!</definedName>
    <definedName name="조합되메우기0.4인력경비" localSheetId="10">#REF!</definedName>
    <definedName name="조합되메우기0.4인력경비" localSheetId="9">#REF!</definedName>
    <definedName name="조합되메우기0.4인력경비" localSheetId="13">#REF!</definedName>
    <definedName name="조합되메우기0.4인력경비" localSheetId="15">#REF!</definedName>
    <definedName name="조합되메우기0.4인력경비" localSheetId="8">#REF!</definedName>
    <definedName name="조합되메우기0.4인력경비">#REF!</definedName>
    <definedName name="조합되메우기0.4인력계" localSheetId="10">#REF!</definedName>
    <definedName name="조합되메우기0.4인력계" localSheetId="9">#REF!</definedName>
    <definedName name="조합되메우기0.4인력계" localSheetId="13">#REF!</definedName>
    <definedName name="조합되메우기0.4인력계" localSheetId="15">#REF!</definedName>
    <definedName name="조합되메우기0.4인력계" localSheetId="8">#REF!</definedName>
    <definedName name="조합되메우기0.4인력계">#REF!</definedName>
    <definedName name="조합되메우기0.4인력노무비" localSheetId="10">#REF!</definedName>
    <definedName name="조합되메우기0.4인력노무비" localSheetId="9">#REF!</definedName>
    <definedName name="조합되메우기0.4인력노무비" localSheetId="13">#REF!</definedName>
    <definedName name="조합되메우기0.4인력노무비" localSheetId="15">#REF!</definedName>
    <definedName name="조합되메우기0.4인력노무비" localSheetId="8">#REF!</definedName>
    <definedName name="조합되메우기0.4인력노무비">#REF!</definedName>
    <definedName name="조합되메우기0.4인력재료비" localSheetId="10">#REF!</definedName>
    <definedName name="조합되메우기0.4인력재료비" localSheetId="9">#REF!</definedName>
    <definedName name="조합되메우기0.4인력재료비" localSheetId="13">#REF!</definedName>
    <definedName name="조합되메우기0.4인력재료비" localSheetId="15">#REF!</definedName>
    <definedName name="조합되메우기0.4인력재료비" localSheetId="8">#REF!</definedName>
    <definedName name="조합되메우기0.4인력재료비">#REF!</definedName>
    <definedName name="조합되메우기0.4재료비" localSheetId="10">#REF!</definedName>
    <definedName name="조합되메우기0.4재료비" localSheetId="9">#REF!</definedName>
    <definedName name="조합되메우기0.4재료비" localSheetId="13">#REF!</definedName>
    <definedName name="조합되메우기0.4재료비" localSheetId="15">#REF!</definedName>
    <definedName name="조합되메우기0.4재료비" localSheetId="8">#REF!</definedName>
    <definedName name="조합되메우기0.4재료비">#REF!</definedName>
    <definedName name="조합되메우기0.7경비" localSheetId="10">#REF!</definedName>
    <definedName name="조합되메우기0.7경비" localSheetId="9">#REF!</definedName>
    <definedName name="조합되메우기0.7경비" localSheetId="13">#REF!</definedName>
    <definedName name="조합되메우기0.7경비" localSheetId="15">#REF!</definedName>
    <definedName name="조합되메우기0.7경비" localSheetId="8">#REF!</definedName>
    <definedName name="조합되메우기0.7경비">#REF!</definedName>
    <definedName name="조합되메우기0.7계" localSheetId="10">#REF!</definedName>
    <definedName name="조합되메우기0.7계" localSheetId="9">#REF!</definedName>
    <definedName name="조합되메우기0.7계" localSheetId="13">#REF!</definedName>
    <definedName name="조합되메우기0.7계" localSheetId="15">#REF!</definedName>
    <definedName name="조합되메우기0.7계" localSheetId="8">#REF!</definedName>
    <definedName name="조합되메우기0.7계">#REF!</definedName>
    <definedName name="조합되메우기0.7기계경비" localSheetId="10">#REF!</definedName>
    <definedName name="조합되메우기0.7기계경비" localSheetId="9">#REF!</definedName>
    <definedName name="조합되메우기0.7기계경비" localSheetId="13">#REF!</definedName>
    <definedName name="조합되메우기0.7기계경비" localSheetId="15">#REF!</definedName>
    <definedName name="조합되메우기0.7기계경비" localSheetId="8">#REF!</definedName>
    <definedName name="조합되메우기0.7기계경비">#REF!</definedName>
    <definedName name="조합되메우기0.7기계계" localSheetId="10">#REF!</definedName>
    <definedName name="조합되메우기0.7기계계" localSheetId="9">#REF!</definedName>
    <definedName name="조합되메우기0.7기계계" localSheetId="13">#REF!</definedName>
    <definedName name="조합되메우기0.7기계계" localSheetId="15">#REF!</definedName>
    <definedName name="조합되메우기0.7기계계" localSheetId="8">#REF!</definedName>
    <definedName name="조합되메우기0.7기계계">#REF!</definedName>
    <definedName name="조합되메우기0.7기계노무비" localSheetId="10">#REF!</definedName>
    <definedName name="조합되메우기0.7기계노무비" localSheetId="9">#REF!</definedName>
    <definedName name="조합되메우기0.7기계노무비" localSheetId="13">#REF!</definedName>
    <definedName name="조합되메우기0.7기계노무비" localSheetId="15">#REF!</definedName>
    <definedName name="조합되메우기0.7기계노무비" localSheetId="8">#REF!</definedName>
    <definedName name="조합되메우기0.7기계노무비">#REF!</definedName>
    <definedName name="조합되메우기0.7기계재료비" localSheetId="10">#REF!</definedName>
    <definedName name="조합되메우기0.7기계재료비" localSheetId="9">#REF!</definedName>
    <definedName name="조합되메우기0.7기계재료비" localSheetId="13">#REF!</definedName>
    <definedName name="조합되메우기0.7기계재료비" localSheetId="15">#REF!</definedName>
    <definedName name="조합되메우기0.7기계재료비" localSheetId="8">#REF!</definedName>
    <definedName name="조합되메우기0.7기계재료비">#REF!</definedName>
    <definedName name="조합되메우기0.7노무비" localSheetId="10">#REF!</definedName>
    <definedName name="조합되메우기0.7노무비" localSheetId="9">#REF!</definedName>
    <definedName name="조합되메우기0.7노무비" localSheetId="13">#REF!</definedName>
    <definedName name="조합되메우기0.7노무비" localSheetId="15">#REF!</definedName>
    <definedName name="조합되메우기0.7노무비" localSheetId="8">#REF!</definedName>
    <definedName name="조합되메우기0.7노무비">#REF!</definedName>
    <definedName name="조합되메우기0.7인력경비" localSheetId="10">#REF!</definedName>
    <definedName name="조합되메우기0.7인력경비" localSheetId="9">#REF!</definedName>
    <definedName name="조합되메우기0.7인력경비" localSheetId="13">#REF!</definedName>
    <definedName name="조합되메우기0.7인력경비" localSheetId="15">#REF!</definedName>
    <definedName name="조합되메우기0.7인력경비" localSheetId="8">#REF!</definedName>
    <definedName name="조합되메우기0.7인력경비">#REF!</definedName>
    <definedName name="조합되메우기0.7인력계" localSheetId="10">#REF!</definedName>
    <definedName name="조합되메우기0.7인력계" localSheetId="9">#REF!</definedName>
    <definedName name="조합되메우기0.7인력계" localSheetId="13">#REF!</definedName>
    <definedName name="조합되메우기0.7인력계" localSheetId="15">#REF!</definedName>
    <definedName name="조합되메우기0.7인력계" localSheetId="8">#REF!</definedName>
    <definedName name="조합되메우기0.7인력계">#REF!</definedName>
    <definedName name="조합되메우기0.7인력노무비" localSheetId="10">#REF!</definedName>
    <definedName name="조합되메우기0.7인력노무비" localSheetId="9">#REF!</definedName>
    <definedName name="조합되메우기0.7인력노무비" localSheetId="13">#REF!</definedName>
    <definedName name="조합되메우기0.7인력노무비" localSheetId="15">#REF!</definedName>
    <definedName name="조합되메우기0.7인력노무비" localSheetId="8">#REF!</definedName>
    <definedName name="조합되메우기0.7인력노무비">#REF!</definedName>
    <definedName name="조합되메우기0.7인력재료비" localSheetId="10">#REF!</definedName>
    <definedName name="조합되메우기0.7인력재료비" localSheetId="9">#REF!</definedName>
    <definedName name="조합되메우기0.7인력재료비" localSheetId="13">#REF!</definedName>
    <definedName name="조합되메우기0.7인력재료비" localSheetId="15">#REF!</definedName>
    <definedName name="조합되메우기0.7인력재료비" localSheetId="8">#REF!</definedName>
    <definedName name="조합되메우기0.7인력재료비">#REF!</definedName>
    <definedName name="조합되메우기0.7재료비" localSheetId="10">#REF!</definedName>
    <definedName name="조합되메우기0.7재료비" localSheetId="9">#REF!</definedName>
    <definedName name="조합되메우기0.7재료비" localSheetId="13">#REF!</definedName>
    <definedName name="조합되메우기0.7재료비" localSheetId="15">#REF!</definedName>
    <definedName name="조합되메우기0.7재료비" localSheetId="8">#REF!</definedName>
    <definedName name="조합되메우기0.7재료비">#REF!</definedName>
    <definedName name="조합성토기계0.7경비" localSheetId="10">#REF!</definedName>
    <definedName name="조합성토기계0.7경비">#REF!</definedName>
    <definedName name="조합성토기계0.7노무비" localSheetId="10">#REF!</definedName>
    <definedName name="조합성토기계0.7노무비">#REF!</definedName>
    <definedName name="조합성토기계0.7재료비" localSheetId="10">#REF!</definedName>
    <definedName name="조합성토기계0.7재료비">#REF!</definedName>
    <definedName name="조합성토인력노무비" localSheetId="10">#REF!</definedName>
    <definedName name="조합성토인력노무비">#REF!</definedName>
    <definedName name="조합재" localSheetId="10">[45]관급자재대!#REF!</definedName>
    <definedName name="조합재">[45]관급자재대!#REF!</definedName>
    <definedName name="조합터파기0.2경비" localSheetId="10">#REF!</definedName>
    <definedName name="조합터파기0.2경비" localSheetId="9">#REF!</definedName>
    <definedName name="조합터파기0.2경비" localSheetId="13">#REF!</definedName>
    <definedName name="조합터파기0.2경비" localSheetId="15">#REF!</definedName>
    <definedName name="조합터파기0.2경비" localSheetId="8">#REF!</definedName>
    <definedName name="조합터파기0.2경비">#REF!</definedName>
    <definedName name="조합터파기0.2계" localSheetId="10">#REF!</definedName>
    <definedName name="조합터파기0.2계" localSheetId="9">#REF!</definedName>
    <definedName name="조합터파기0.2계" localSheetId="13">#REF!</definedName>
    <definedName name="조합터파기0.2계" localSheetId="15">#REF!</definedName>
    <definedName name="조합터파기0.2계" localSheetId="8">#REF!</definedName>
    <definedName name="조합터파기0.2계">#REF!</definedName>
    <definedName name="조합터파기0.2기계경비" localSheetId="10">#REF!</definedName>
    <definedName name="조합터파기0.2기계경비" localSheetId="9">#REF!</definedName>
    <definedName name="조합터파기0.2기계경비" localSheetId="13">#REF!</definedName>
    <definedName name="조합터파기0.2기계경비" localSheetId="15">#REF!</definedName>
    <definedName name="조합터파기0.2기계경비" localSheetId="8">#REF!</definedName>
    <definedName name="조합터파기0.2기계경비">#REF!</definedName>
    <definedName name="조합터파기0.2기계계" localSheetId="10">#REF!</definedName>
    <definedName name="조합터파기0.2기계계" localSheetId="9">#REF!</definedName>
    <definedName name="조합터파기0.2기계계" localSheetId="13">#REF!</definedName>
    <definedName name="조합터파기0.2기계계" localSheetId="15">#REF!</definedName>
    <definedName name="조합터파기0.2기계계" localSheetId="8">#REF!</definedName>
    <definedName name="조합터파기0.2기계계">#REF!</definedName>
    <definedName name="조합터파기0.2기계노무비" localSheetId="10">#REF!</definedName>
    <definedName name="조합터파기0.2기계노무비" localSheetId="9">#REF!</definedName>
    <definedName name="조합터파기0.2기계노무비" localSheetId="13">#REF!</definedName>
    <definedName name="조합터파기0.2기계노무비" localSheetId="15">#REF!</definedName>
    <definedName name="조합터파기0.2기계노무비" localSheetId="8">#REF!</definedName>
    <definedName name="조합터파기0.2기계노무비">#REF!</definedName>
    <definedName name="조합터파기0.2기계재료비" localSheetId="10">#REF!</definedName>
    <definedName name="조합터파기0.2기계재료비" localSheetId="9">#REF!</definedName>
    <definedName name="조합터파기0.2기계재료비" localSheetId="13">#REF!</definedName>
    <definedName name="조합터파기0.2기계재료비" localSheetId="15">#REF!</definedName>
    <definedName name="조합터파기0.2기계재료비" localSheetId="8">#REF!</definedName>
    <definedName name="조합터파기0.2기계재료비">#REF!</definedName>
    <definedName name="조합터파기0.2긱" localSheetId="10">#REF!</definedName>
    <definedName name="조합터파기0.2긱" localSheetId="9">#REF!</definedName>
    <definedName name="조합터파기0.2긱" localSheetId="13">#REF!</definedName>
    <definedName name="조합터파기0.2긱" localSheetId="15">#REF!</definedName>
    <definedName name="조합터파기0.2긱" localSheetId="8">#REF!</definedName>
    <definedName name="조합터파기0.2긱">#REF!</definedName>
    <definedName name="조합터파기0.2노무비" localSheetId="10">#REF!</definedName>
    <definedName name="조합터파기0.2노무비" localSheetId="9">#REF!</definedName>
    <definedName name="조합터파기0.2노무비" localSheetId="13">#REF!</definedName>
    <definedName name="조합터파기0.2노무비" localSheetId="15">#REF!</definedName>
    <definedName name="조합터파기0.2노무비" localSheetId="8">#REF!</definedName>
    <definedName name="조합터파기0.2노무비">#REF!</definedName>
    <definedName name="조합터파기0.2인력계" localSheetId="10">#REF!</definedName>
    <definedName name="조합터파기0.2인력계" localSheetId="9">#REF!</definedName>
    <definedName name="조합터파기0.2인력계" localSheetId="13">#REF!</definedName>
    <definedName name="조합터파기0.2인력계" localSheetId="15">#REF!</definedName>
    <definedName name="조합터파기0.2인력계" localSheetId="8">#REF!</definedName>
    <definedName name="조합터파기0.2인력계">#REF!</definedName>
    <definedName name="조합터파기0.2인력노무비" localSheetId="10">#REF!</definedName>
    <definedName name="조합터파기0.2인력노무비" localSheetId="9">#REF!</definedName>
    <definedName name="조합터파기0.2인력노무비" localSheetId="13">#REF!</definedName>
    <definedName name="조합터파기0.2인력노무비" localSheetId="15">#REF!</definedName>
    <definedName name="조합터파기0.2인력노무비" localSheetId="8">#REF!</definedName>
    <definedName name="조합터파기0.2인력노무비">#REF!</definedName>
    <definedName name="조합터파기0.2재료비" localSheetId="10">#REF!</definedName>
    <definedName name="조합터파기0.2재료비" localSheetId="9">#REF!</definedName>
    <definedName name="조합터파기0.2재료비" localSheetId="13">#REF!</definedName>
    <definedName name="조합터파기0.2재료비" localSheetId="15">#REF!</definedName>
    <definedName name="조합터파기0.2재료비" localSheetId="8">#REF!</definedName>
    <definedName name="조합터파기0.2재료비">#REF!</definedName>
    <definedName name="조합터파기0.4경비" localSheetId="10">#REF!</definedName>
    <definedName name="조합터파기0.4경비" localSheetId="9">#REF!</definedName>
    <definedName name="조합터파기0.4경비" localSheetId="13">#REF!</definedName>
    <definedName name="조합터파기0.4경비" localSheetId="15">#REF!</definedName>
    <definedName name="조합터파기0.4경비" localSheetId="8">#REF!</definedName>
    <definedName name="조합터파기0.4경비">#REF!</definedName>
    <definedName name="조합터파기0.4계" localSheetId="10">#REF!</definedName>
    <definedName name="조합터파기0.4계" localSheetId="9">#REF!</definedName>
    <definedName name="조합터파기0.4계" localSheetId="13">#REF!</definedName>
    <definedName name="조합터파기0.4계" localSheetId="15">#REF!</definedName>
    <definedName name="조합터파기0.4계" localSheetId="8">#REF!</definedName>
    <definedName name="조합터파기0.4계">#REF!</definedName>
    <definedName name="조합터파기0.4기계경비" localSheetId="10">[37]단가산출2!$AR$77</definedName>
    <definedName name="조합터파기0.4기계경비" localSheetId="9">[37]단가산출2!$AR$77</definedName>
    <definedName name="조합터파기0.4기계경비" localSheetId="13">[37]단가산출2!$AR$77</definedName>
    <definedName name="조합터파기0.4기계경비" localSheetId="15">[37]단가산출2!$AR$77</definedName>
    <definedName name="조합터파기0.4기계경비" localSheetId="8">[37]단가산출2!$AR$77</definedName>
    <definedName name="조합터파기0.4기계경비">#REF!</definedName>
    <definedName name="조합터파기0.4기계계" localSheetId="10">#REF!</definedName>
    <definedName name="조합터파기0.4기계계" localSheetId="9">#REF!</definedName>
    <definedName name="조합터파기0.4기계계" localSheetId="13">#REF!</definedName>
    <definedName name="조합터파기0.4기계계" localSheetId="15">#REF!</definedName>
    <definedName name="조합터파기0.4기계계" localSheetId="8">#REF!</definedName>
    <definedName name="조합터파기0.4기계계">#REF!</definedName>
    <definedName name="조합터파기0.4기계노무비" localSheetId="10">[37]단가산출2!$AP$75</definedName>
    <definedName name="조합터파기0.4기계노무비" localSheetId="9">[37]단가산출2!$AP$75</definedName>
    <definedName name="조합터파기0.4기계노무비" localSheetId="13">[37]단가산출2!$AP$75</definedName>
    <definedName name="조합터파기0.4기계노무비" localSheetId="15">[37]단가산출2!$AP$75</definedName>
    <definedName name="조합터파기0.4기계노무비" localSheetId="8">[37]단가산출2!$AP$75</definedName>
    <definedName name="조합터파기0.4기계노무비">#REF!</definedName>
    <definedName name="조합터파기0.4기계재료비" localSheetId="10">[37]단가산출2!$AQ$76</definedName>
    <definedName name="조합터파기0.4기계재료비" localSheetId="9">[37]단가산출2!$AQ$76</definedName>
    <definedName name="조합터파기0.4기계재료비" localSheetId="13">[37]단가산출2!$AQ$76</definedName>
    <definedName name="조합터파기0.4기계재료비" localSheetId="15">[37]단가산출2!$AQ$76</definedName>
    <definedName name="조합터파기0.4기계재료비" localSheetId="8">[37]단가산출2!$AQ$76</definedName>
    <definedName name="조합터파기0.4기계재료비">#REF!</definedName>
    <definedName name="조합터파기0.4노무비" localSheetId="10">#REF!</definedName>
    <definedName name="조합터파기0.4노무비" localSheetId="9">#REF!</definedName>
    <definedName name="조합터파기0.4노무비" localSheetId="13">#REF!</definedName>
    <definedName name="조합터파기0.4노무비" localSheetId="15">#REF!</definedName>
    <definedName name="조합터파기0.4노무비" localSheetId="8">#REF!</definedName>
    <definedName name="조합터파기0.4노무비">#REF!</definedName>
    <definedName name="조합터파기0.4인력경비" localSheetId="10">#REF!</definedName>
    <definedName name="조합터파기0.4인력경비" localSheetId="9">#REF!</definedName>
    <definedName name="조합터파기0.4인력경비" localSheetId="13">#REF!</definedName>
    <definedName name="조합터파기0.4인력경비" localSheetId="15">#REF!</definedName>
    <definedName name="조합터파기0.4인력경비" localSheetId="8">#REF!</definedName>
    <definedName name="조합터파기0.4인력경비">#REF!</definedName>
    <definedName name="조합터파기0.4인력계" localSheetId="10">#REF!</definedName>
    <definedName name="조합터파기0.4인력계" localSheetId="9">#REF!</definedName>
    <definedName name="조합터파기0.4인력계" localSheetId="13">#REF!</definedName>
    <definedName name="조합터파기0.4인력계" localSheetId="15">#REF!</definedName>
    <definedName name="조합터파기0.4인력계" localSheetId="8">#REF!</definedName>
    <definedName name="조합터파기0.4인력계">#REF!</definedName>
    <definedName name="조합터파기0.4인력노무비" localSheetId="10">[37]단가산출2!$AO$81</definedName>
    <definedName name="조합터파기0.4인력노무비" localSheetId="9">[37]단가산출2!$AO$81</definedName>
    <definedName name="조합터파기0.4인력노무비" localSheetId="13">[37]단가산출2!$AO$81</definedName>
    <definedName name="조합터파기0.4인력노무비" localSheetId="15">[37]단가산출2!$AO$81</definedName>
    <definedName name="조합터파기0.4인력노무비" localSheetId="8">[37]단가산출2!$AO$81</definedName>
    <definedName name="조합터파기0.4인력노무비">#REF!</definedName>
    <definedName name="조합터파기0.4인력재료비" localSheetId="10">[37]단가산출2!$AQ$81</definedName>
    <definedName name="조합터파기0.4인력재료비" localSheetId="9">[37]단가산출2!$AQ$81</definedName>
    <definedName name="조합터파기0.4인력재료비" localSheetId="13">[37]단가산출2!$AQ$81</definedName>
    <definedName name="조합터파기0.4인력재료비" localSheetId="15">[37]단가산출2!$AQ$81</definedName>
    <definedName name="조합터파기0.4인력재료비" localSheetId="8">[37]단가산출2!$AQ$81</definedName>
    <definedName name="조합터파기0.4인력재료비">#REF!</definedName>
    <definedName name="조합터파기0.4재료비" localSheetId="10">#REF!</definedName>
    <definedName name="조합터파기0.4재료비" localSheetId="9">#REF!</definedName>
    <definedName name="조합터파기0.4재료비" localSheetId="13">#REF!</definedName>
    <definedName name="조합터파기0.4재료비" localSheetId="15">#REF!</definedName>
    <definedName name="조합터파기0.4재료비" localSheetId="8">#REF!</definedName>
    <definedName name="조합터파기0.4재료비">#REF!</definedName>
    <definedName name="조합터파기0.7경비" localSheetId="10">#REF!</definedName>
    <definedName name="조합터파기0.7경비" localSheetId="9">#REF!</definedName>
    <definedName name="조합터파기0.7경비" localSheetId="13">#REF!</definedName>
    <definedName name="조합터파기0.7경비" localSheetId="15">#REF!</definedName>
    <definedName name="조합터파기0.7경비" localSheetId="8">#REF!</definedName>
    <definedName name="조합터파기0.7경비">#REF!</definedName>
    <definedName name="조합터파기0.7계" localSheetId="10">#REF!</definedName>
    <definedName name="조합터파기0.7계" localSheetId="9">#REF!</definedName>
    <definedName name="조합터파기0.7계" localSheetId="13">#REF!</definedName>
    <definedName name="조합터파기0.7계" localSheetId="15">#REF!</definedName>
    <definedName name="조합터파기0.7계" localSheetId="8">#REF!</definedName>
    <definedName name="조합터파기0.7계">#REF!</definedName>
    <definedName name="조합터파기0.7기계경비" localSheetId="10">#REF!</definedName>
    <definedName name="조합터파기0.7기계경비" localSheetId="9">#REF!</definedName>
    <definedName name="조합터파기0.7기계경비" localSheetId="13">#REF!</definedName>
    <definedName name="조합터파기0.7기계경비" localSheetId="15">#REF!</definedName>
    <definedName name="조합터파기0.7기계경비" localSheetId="8">#REF!</definedName>
    <definedName name="조합터파기0.7기계경비">#REF!</definedName>
    <definedName name="조합터파기0.7기계계" localSheetId="10">#REF!</definedName>
    <definedName name="조합터파기0.7기계계" localSheetId="9">#REF!</definedName>
    <definedName name="조합터파기0.7기계계" localSheetId="13">#REF!</definedName>
    <definedName name="조합터파기0.7기계계" localSheetId="15">#REF!</definedName>
    <definedName name="조합터파기0.7기계계" localSheetId="8">#REF!</definedName>
    <definedName name="조합터파기0.7기계계">#REF!</definedName>
    <definedName name="조합터파기0.7기계노무비" localSheetId="10">#REF!</definedName>
    <definedName name="조합터파기0.7기계노무비" localSheetId="9">#REF!</definedName>
    <definedName name="조합터파기0.7기계노무비" localSheetId="13">#REF!</definedName>
    <definedName name="조합터파기0.7기계노무비" localSheetId="15">#REF!</definedName>
    <definedName name="조합터파기0.7기계노무비" localSheetId="8">#REF!</definedName>
    <definedName name="조합터파기0.7기계노무비">#REF!</definedName>
    <definedName name="조합터파기0.7기계재료비" localSheetId="10">#REF!</definedName>
    <definedName name="조합터파기0.7기계재료비" localSheetId="9">#REF!</definedName>
    <definedName name="조합터파기0.7기계재료비" localSheetId="13">#REF!</definedName>
    <definedName name="조합터파기0.7기계재료비" localSheetId="15">#REF!</definedName>
    <definedName name="조합터파기0.7기계재료비" localSheetId="8">#REF!</definedName>
    <definedName name="조합터파기0.7기계재료비">#REF!</definedName>
    <definedName name="조합터파기0.7노무비" localSheetId="10">#REF!</definedName>
    <definedName name="조합터파기0.7노무비" localSheetId="9">#REF!</definedName>
    <definedName name="조합터파기0.7노무비" localSheetId="13">#REF!</definedName>
    <definedName name="조합터파기0.7노무비" localSheetId="15">#REF!</definedName>
    <definedName name="조합터파기0.7노무비" localSheetId="8">#REF!</definedName>
    <definedName name="조합터파기0.7노무비">#REF!</definedName>
    <definedName name="조합터파기0.7인력경비" localSheetId="10">#REF!</definedName>
    <definedName name="조합터파기0.7인력경비" localSheetId="9">#REF!</definedName>
    <definedName name="조합터파기0.7인력경비" localSheetId="13">#REF!</definedName>
    <definedName name="조합터파기0.7인력경비" localSheetId="15">#REF!</definedName>
    <definedName name="조합터파기0.7인력경비" localSheetId="8">#REF!</definedName>
    <definedName name="조합터파기0.7인력경비">#REF!</definedName>
    <definedName name="조합터파기0.7인력계" localSheetId="10">#REF!</definedName>
    <definedName name="조합터파기0.7인력계" localSheetId="9">#REF!</definedName>
    <definedName name="조합터파기0.7인력계" localSheetId="13">#REF!</definedName>
    <definedName name="조합터파기0.7인력계" localSheetId="15">#REF!</definedName>
    <definedName name="조합터파기0.7인력계" localSheetId="8">#REF!</definedName>
    <definedName name="조합터파기0.7인력계">#REF!</definedName>
    <definedName name="조합터파기0.7인력노무비" localSheetId="10">#REF!</definedName>
    <definedName name="조합터파기0.7인력노무비" localSheetId="9">#REF!</definedName>
    <definedName name="조합터파기0.7인력노무비" localSheetId="13">#REF!</definedName>
    <definedName name="조합터파기0.7인력노무비" localSheetId="15">#REF!</definedName>
    <definedName name="조합터파기0.7인력노무비" localSheetId="8">#REF!</definedName>
    <definedName name="조합터파기0.7인력노무비">#REF!</definedName>
    <definedName name="조합터파기0.7인력재료비" localSheetId="10">#REF!</definedName>
    <definedName name="조합터파기0.7인력재료비" localSheetId="9">#REF!</definedName>
    <definedName name="조합터파기0.7인력재료비" localSheetId="13">#REF!</definedName>
    <definedName name="조합터파기0.7인력재료비" localSheetId="15">#REF!</definedName>
    <definedName name="조합터파기0.7인력재료비" localSheetId="8">#REF!</definedName>
    <definedName name="조합터파기0.7인력재료비">#REF!</definedName>
    <definedName name="조합터파기0.7재료비" localSheetId="10">#REF!</definedName>
    <definedName name="조합터파기0.7재료비" localSheetId="9">#REF!</definedName>
    <definedName name="조합터파기0.7재료비" localSheetId="13">#REF!</definedName>
    <definedName name="조합터파기0.7재료비" localSheetId="15">#REF!</definedName>
    <definedName name="조합터파기0.7재료비" localSheetId="8">#REF!</definedName>
    <definedName name="조합터파기0.7재료비">#REF!</definedName>
    <definedName name="조합페인트" localSheetId="10">#REF!</definedName>
    <definedName name="조합페인트">#REF!</definedName>
    <definedName name="조합페인트백색">#REF!</definedName>
    <definedName name="조합페인트황색">#REF!</definedName>
    <definedName name="조형가이즈까3010">[39]데이타!$E$11</definedName>
    <definedName name="조형가이즈까3012">[39]데이타!$E$12</definedName>
    <definedName name="조형가이즈까3014">[39]데이타!$E$13</definedName>
    <definedName name="조형가이즈까3516">[39]데이타!$E$14</definedName>
    <definedName name="종자" localSheetId="10">'[38]자재단가조사표-수목'!#REF!</definedName>
    <definedName name="종자">'[38]자재단가조사표-수목'!#REF!</definedName>
    <definedName name="주목" localSheetId="10">#REF!</definedName>
    <definedName name="주목">#REF!</definedName>
    <definedName name="주빔플랜지" localSheetId="10">#REF!</definedName>
    <definedName name="주빔플랜지">#REF!</definedName>
    <definedName name="주철관절단경100">#REF!</definedName>
    <definedName name="주철관절단경150">#REF!</definedName>
    <definedName name="주철관절단경200">#REF!</definedName>
    <definedName name="주철관절단경250">#REF!</definedName>
    <definedName name="주철관절단경300">#REF!</definedName>
    <definedName name="주철관절단경80">#REF!</definedName>
    <definedName name="주철관절단노100">#REF!</definedName>
    <definedName name="주철관절단노150">#REF!</definedName>
    <definedName name="주철관절단노200">#REF!</definedName>
    <definedName name="주철관절단노250">#REF!</definedName>
    <definedName name="주철관절단노300">#REF!</definedName>
    <definedName name="주철관절단노80">#REF!</definedName>
    <definedName name="주철관절단재100">#REF!</definedName>
    <definedName name="주철관절단재150">#REF!</definedName>
    <definedName name="주철관절단재200">#REF!</definedName>
    <definedName name="주철관절단재250">#REF!</definedName>
    <definedName name="주철관절단재300">#REF!</definedName>
    <definedName name="주철관절단재80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눈공" localSheetId="10">#REF!</definedName>
    <definedName name="줄눈공">#REF!</definedName>
    <definedName name="줄떼노무비">#REF!</definedName>
    <definedName name="줄떼면고르기노무비" localSheetId="10">#REF!</definedName>
    <definedName name="줄떼면고르기노무비">#REF!</definedName>
    <definedName name="줄떼붙임노무비" localSheetId="10">#REF!</definedName>
    <definedName name="줄떼붙임노무비">#REF!</definedName>
    <definedName name="줄떼운반노무비">#REF!</definedName>
    <definedName name="줄떼재료비">#REF!</definedName>
    <definedName name="줄사철" localSheetId="10">#REF!</definedName>
    <definedName name="줄사철">#REF!</definedName>
    <definedName name="중" localSheetId="10">'[67]토사(PE)'!#REF!</definedName>
    <definedName name="중">'[67]토사(PE)'!#REF!</definedName>
    <definedName name="중_기__조_장">#REF!</definedName>
    <definedName name="중간" localSheetId="10">'[53]토사(PE)'!#REF!</definedName>
    <definedName name="중간">'[53]토사(PE)'!#REF!</definedName>
    <definedName name="중간운반경비" localSheetId="10">#REF!</definedName>
    <definedName name="중간운반경비" localSheetId="9">#REF!</definedName>
    <definedName name="중간운반경비" localSheetId="13">#REF!</definedName>
    <definedName name="중간운반경비" localSheetId="15">#REF!</definedName>
    <definedName name="중간운반경비" localSheetId="8">#REF!</definedName>
    <definedName name="중간운반경비">#REF!</definedName>
    <definedName name="중간운반계" localSheetId="10">#REF!</definedName>
    <definedName name="중간운반계" localSheetId="9">#REF!</definedName>
    <definedName name="중간운반계" localSheetId="13">#REF!</definedName>
    <definedName name="중간운반계" localSheetId="15">#REF!</definedName>
    <definedName name="중간운반계" localSheetId="8">#REF!</definedName>
    <definedName name="중간운반계">#REF!</definedName>
    <definedName name="중간운반노무비" localSheetId="10">#REF!</definedName>
    <definedName name="중간운반노무비" localSheetId="9">#REF!</definedName>
    <definedName name="중간운반노무비" localSheetId="13">#REF!</definedName>
    <definedName name="중간운반노무비" localSheetId="15">#REF!</definedName>
    <definedName name="중간운반노무비" localSheetId="8">#REF!</definedName>
    <definedName name="중간운반노무비">#REF!</definedName>
    <definedName name="중간운반재료비" localSheetId="10">#REF!</definedName>
    <definedName name="중간운반재료비" localSheetId="9">#REF!</definedName>
    <definedName name="중간운반재료비" localSheetId="13">#REF!</definedName>
    <definedName name="중간운반재료비" localSheetId="15">#REF!</definedName>
    <definedName name="중간운반재료비" localSheetId="8">#REF!</definedName>
    <definedName name="중간운반재료비">#REF!</definedName>
    <definedName name="중간적사경비" localSheetId="10">#REF!</definedName>
    <definedName name="중간적사경비" localSheetId="9">#REF!</definedName>
    <definedName name="중간적사경비" localSheetId="13">#REF!</definedName>
    <definedName name="중간적사경비" localSheetId="15">#REF!</definedName>
    <definedName name="중간적사경비" localSheetId="8">#REF!</definedName>
    <definedName name="중간적사경비">#REF!</definedName>
    <definedName name="중간적사계" localSheetId="10">#REF!</definedName>
    <definedName name="중간적사계" localSheetId="9">#REF!</definedName>
    <definedName name="중간적사계" localSheetId="13">#REF!</definedName>
    <definedName name="중간적사계" localSheetId="15">#REF!</definedName>
    <definedName name="중간적사계" localSheetId="8">#REF!</definedName>
    <definedName name="중간적사계">#REF!</definedName>
    <definedName name="중간적사노무비" localSheetId="10">#REF!</definedName>
    <definedName name="중간적사노무비" localSheetId="9">#REF!</definedName>
    <definedName name="중간적사노무비" localSheetId="13">#REF!</definedName>
    <definedName name="중간적사노무비" localSheetId="15">#REF!</definedName>
    <definedName name="중간적사노무비" localSheetId="8">#REF!</definedName>
    <definedName name="중간적사노무비">#REF!</definedName>
    <definedName name="중간적사재료비" localSheetId="10">#REF!</definedName>
    <definedName name="중간적사재료비" localSheetId="9">#REF!</definedName>
    <definedName name="중간적사재료비" localSheetId="13">#REF!</definedName>
    <definedName name="중간적사재료비" localSheetId="15">#REF!</definedName>
    <definedName name="중간적사재료비" localSheetId="8">#REF!</definedName>
    <definedName name="중간적사재료비">#REF!</definedName>
    <definedName name="중간처리건축경비" localSheetId="10">#REF!</definedName>
    <definedName name="중간처리건축경비" localSheetId="9">#REF!</definedName>
    <definedName name="중간처리건축경비" localSheetId="13">#REF!</definedName>
    <definedName name="중간처리건축경비" localSheetId="15">#REF!</definedName>
    <definedName name="중간처리건축경비" localSheetId="8">#REF!</definedName>
    <definedName name="중간처리건축경비">#REF!</definedName>
    <definedName name="중간처리건축계" localSheetId="10">#REF!</definedName>
    <definedName name="중간처리건축계" localSheetId="9">#REF!</definedName>
    <definedName name="중간처리건축계" localSheetId="13">#REF!</definedName>
    <definedName name="중간처리건축계" localSheetId="15">#REF!</definedName>
    <definedName name="중간처리건축계" localSheetId="8">#REF!</definedName>
    <definedName name="중간처리건축계">#REF!</definedName>
    <definedName name="중간처리건축노무비" localSheetId="10">#REF!</definedName>
    <definedName name="중간처리건축노무비" localSheetId="9">#REF!</definedName>
    <definedName name="중간처리건축노무비" localSheetId="13">#REF!</definedName>
    <definedName name="중간처리건축노무비" localSheetId="15">#REF!</definedName>
    <definedName name="중간처리건축노무비" localSheetId="8">#REF!</definedName>
    <definedName name="중간처리건축노무비">#REF!</definedName>
    <definedName name="중간처리건축재료비" localSheetId="10">#REF!</definedName>
    <definedName name="중간처리건축재료비" localSheetId="9">#REF!</definedName>
    <definedName name="중간처리건축재료비" localSheetId="13">#REF!</definedName>
    <definedName name="중간처리건축재료비" localSheetId="15">#REF!</definedName>
    <definedName name="중간처리건축재료비" localSheetId="8">#REF!</definedName>
    <definedName name="중간처리건축재료비">#REF!</definedName>
    <definedName name="중간처리아스콘경비" localSheetId="10">#REF!</definedName>
    <definedName name="중간처리아스콘경비" localSheetId="9">#REF!</definedName>
    <definedName name="중간처리아스콘경비" localSheetId="13">#REF!</definedName>
    <definedName name="중간처리아스콘경비" localSheetId="15">#REF!</definedName>
    <definedName name="중간처리아스콘경비" localSheetId="8">#REF!</definedName>
    <definedName name="중간처리아스콘경비">#REF!</definedName>
    <definedName name="중간처리아스콘계" localSheetId="10">#REF!</definedName>
    <definedName name="중간처리아스콘계" localSheetId="9">#REF!</definedName>
    <definedName name="중간처리아스콘계" localSheetId="13">#REF!</definedName>
    <definedName name="중간처리아스콘계" localSheetId="15">#REF!</definedName>
    <definedName name="중간처리아스콘계" localSheetId="8">#REF!</definedName>
    <definedName name="중간처리아스콘계">#REF!</definedName>
    <definedName name="중간처리아스콘노무비" localSheetId="10">#REF!</definedName>
    <definedName name="중간처리아스콘노무비" localSheetId="9">#REF!</definedName>
    <definedName name="중간처리아스콘노무비" localSheetId="13">#REF!</definedName>
    <definedName name="중간처리아스콘노무비" localSheetId="15">#REF!</definedName>
    <definedName name="중간처리아스콘노무비" localSheetId="8">#REF!</definedName>
    <definedName name="중간처리아스콘노무비">#REF!</definedName>
    <definedName name="중간처리아스콘재료비" localSheetId="10">#REF!</definedName>
    <definedName name="중간처리아스콘재료비" localSheetId="9">#REF!</definedName>
    <definedName name="중간처리아스콘재료비" localSheetId="13">#REF!</definedName>
    <definedName name="중간처리아스콘재료비" localSheetId="15">#REF!</definedName>
    <definedName name="중간처리아스콘재료비" localSheetId="8">#REF!</definedName>
    <definedName name="중간처리아스콘재료비">#REF!</definedName>
    <definedName name="중간처리콘크리크계" localSheetId="10">#REF!</definedName>
    <definedName name="중간처리콘크리크계" localSheetId="9">#REF!</definedName>
    <definedName name="중간처리콘크리크계" localSheetId="13">#REF!</definedName>
    <definedName name="중간처리콘크리크계" localSheetId="15">#REF!</definedName>
    <definedName name="중간처리콘크리크계" localSheetId="8">#REF!</definedName>
    <definedName name="중간처리콘크리크계">#REF!</definedName>
    <definedName name="중간처리콘크리트경비" localSheetId="10">#REF!</definedName>
    <definedName name="중간처리콘크리트경비" localSheetId="9">#REF!</definedName>
    <definedName name="중간처리콘크리트경비" localSheetId="13">#REF!</definedName>
    <definedName name="중간처리콘크리트경비" localSheetId="15">#REF!</definedName>
    <definedName name="중간처리콘크리트경비" localSheetId="8">#REF!</definedName>
    <definedName name="중간처리콘크리트경비">#REF!</definedName>
    <definedName name="중간처리콘크리트노무비" localSheetId="10">#REF!</definedName>
    <definedName name="중간처리콘크리트노무비" localSheetId="9">#REF!</definedName>
    <definedName name="중간처리콘크리트노무비" localSheetId="13">#REF!</definedName>
    <definedName name="중간처리콘크리트노무비" localSheetId="15">#REF!</definedName>
    <definedName name="중간처리콘크리트노무비" localSheetId="8">#REF!</definedName>
    <definedName name="중간처리콘크리트노무비">#REF!</definedName>
    <definedName name="중간처리콘크리트재료비" localSheetId="10">#REF!</definedName>
    <definedName name="중간처리콘크리트재료비" localSheetId="9">#REF!</definedName>
    <definedName name="중간처리콘크리트재료비" localSheetId="13">#REF!</definedName>
    <definedName name="중간처리콘크리트재료비" localSheetId="15">#REF!</definedName>
    <definedName name="중간처리콘크리트재료비" localSheetId="8">#REF!</definedName>
    <definedName name="중간처리콘크리트재료비">#REF!</definedName>
    <definedName name="중급원자력기술자">#REF!</definedName>
    <definedName name="중기">[94]중기!$D$4:$H$161</definedName>
    <definedName name="중기목">[94]중기!$D$4:$H$161</definedName>
    <definedName name="중기운반경">#REF!</definedName>
    <definedName name="중기운반경비" localSheetId="10">#REF!</definedName>
    <definedName name="중기운반경비" localSheetId="9">#REF!</definedName>
    <definedName name="중기운반경비" localSheetId="13">#REF!</definedName>
    <definedName name="중기운반경비" localSheetId="15">#REF!</definedName>
    <definedName name="중기운반경비" localSheetId="8">#REF!</definedName>
    <definedName name="중기운반경비">#REF!</definedName>
    <definedName name="중기운반계" localSheetId="10">#REF!</definedName>
    <definedName name="중기운반계" localSheetId="9">#REF!</definedName>
    <definedName name="중기운반계" localSheetId="13">#REF!</definedName>
    <definedName name="중기운반계" localSheetId="15">#REF!</definedName>
    <definedName name="중기운반계" localSheetId="8">#REF!</definedName>
    <definedName name="중기운반계">#REF!</definedName>
    <definedName name="중기운반노">#REF!</definedName>
    <definedName name="중기운반노무비" localSheetId="10">#REF!</definedName>
    <definedName name="중기운반노무비" localSheetId="9">#REF!</definedName>
    <definedName name="중기운반노무비" localSheetId="13">#REF!</definedName>
    <definedName name="중기운반노무비" localSheetId="15">#REF!</definedName>
    <definedName name="중기운반노무비" localSheetId="8">#REF!</definedName>
    <definedName name="중기운반노무비">#REF!</definedName>
    <definedName name="중기운반재">#REF!</definedName>
    <definedName name="중기운반재료비" localSheetId="10">#REF!</definedName>
    <definedName name="중기운반재료비" localSheetId="9">#REF!</definedName>
    <definedName name="중기운반재료비" localSheetId="13">#REF!</definedName>
    <definedName name="중기운반재료비" localSheetId="15">#REF!</definedName>
    <definedName name="중기운반재료비" localSheetId="8">#REF!</definedName>
    <definedName name="중기운반재료비">#REF!</definedName>
    <definedName name="중기운전기사">#REF!</definedName>
    <definedName name="중기운전사" localSheetId="10">'[37]단가 및 재료비'!$AG$8</definedName>
    <definedName name="중기운전사" localSheetId="9">'[37]단가 및 재료비'!$AG$8</definedName>
    <definedName name="중기운전사" localSheetId="13">'[37]단가 및 재료비'!$AG$8</definedName>
    <definedName name="중기운전사" localSheetId="15">'[37]단가 및 재료비'!$AG$8</definedName>
    <definedName name="중기운전사" localSheetId="8">'[37]단가 및 재료비'!$AG$8</definedName>
    <definedName name="중기운전사">#REF!</definedName>
    <definedName name="중기운전조수" localSheetId="10">'[37]단가 및 재료비'!$AG$11</definedName>
    <definedName name="중기운전조수" localSheetId="9">'[37]단가 및 재료비'!$AG$11</definedName>
    <definedName name="중기운전조수" localSheetId="13">'[37]단가 및 재료비'!$AG$11</definedName>
    <definedName name="중기운전조수" localSheetId="15">'[37]단가 및 재료비'!$AG$11</definedName>
    <definedName name="중기운전조수" localSheetId="8">'[37]단가 및 재료비'!$AG$11</definedName>
    <definedName name="중기운전조수">#REF!</definedName>
    <definedName name="중기조장" localSheetId="10">'[37]단가 및 재료비'!$AG$12</definedName>
    <definedName name="중기조장" localSheetId="9">'[37]단가 및 재료비'!$AG$12</definedName>
    <definedName name="중기조장" localSheetId="13">'[37]단가 및 재료비'!$AG$12</definedName>
    <definedName name="중기조장" localSheetId="15">'[37]단가 및 재료비'!$AG$12</definedName>
    <definedName name="중기조장" localSheetId="8">'[37]단가 및 재료비'!$AG$12</definedName>
    <definedName name="중기조장">#REF!</definedName>
    <definedName name="중대가시설2">#N/A</definedName>
    <definedName name="중량" localSheetId="10">#REF!</definedName>
    <definedName name="중량">#REF!</definedName>
    <definedName name="중량표" localSheetId="10">#REF!</definedName>
    <definedName name="중량표">#REF!</definedName>
    <definedName name="중분대" localSheetId="10">#REF!</definedName>
    <definedName name="중분대">#REF!</definedName>
    <definedName name="중원1교A502">#REF!</definedName>
    <definedName name="중원대교A258">#REF!</definedName>
    <definedName name="중유" localSheetId="10">'[41]단가 및 재료비'!$U$34</definedName>
    <definedName name="중유" localSheetId="9">'[41]단가 및 재료비'!$U$34</definedName>
    <definedName name="중유" localSheetId="13">'[41]단가 및 재료비'!$U$34</definedName>
    <definedName name="중유" localSheetId="15">'[41]단가 및 재료비'!$U$34</definedName>
    <definedName name="중유" localSheetId="8">'[41]단가 및 재료비'!$U$34</definedName>
    <definedName name="중유">#REF!</definedName>
    <definedName name="증설13205계">#REF!</definedName>
    <definedName name="지게차2경비">#REF!</definedName>
    <definedName name="지게차2노무비">#REF!</definedName>
    <definedName name="지게차2재료비">#REF!</definedName>
    <definedName name="지계차2계" localSheetId="10">#REF!</definedName>
    <definedName name="지계차2계">#REF!</definedName>
    <definedName name="지붕__잇기공">#REF!</definedName>
    <definedName name="지워야" localSheetId="10" hidden="1">{#N/A,#N/A,FALSE,"전열산출서"}</definedName>
    <definedName name="지워야" localSheetId="9" hidden="1">{#N/A,#N/A,FALSE,"전열산출서"}</definedName>
    <definedName name="지워야" localSheetId="13" hidden="1">{#N/A,#N/A,FALSE,"전열산출서"}</definedName>
    <definedName name="지워야" localSheetId="8" hidden="1">{#N/A,#N/A,FALSE,"전열산출서"}</definedName>
    <definedName name="지워야" hidden="1">{#N/A,#N/A,FALSE,"전열산출서"}</definedName>
    <definedName name="지장물철거0.4기계경비" localSheetId="10">#REF!</definedName>
    <definedName name="지장물철거0.4기계경비">#REF!</definedName>
    <definedName name="지장물철거0.4기계노무비" localSheetId="10">#REF!</definedName>
    <definedName name="지장물철거0.4기계노무비">#REF!</definedName>
    <definedName name="지장물철거0.4기계재료비" localSheetId="10">#REF!</definedName>
    <definedName name="지장물철거0.4기계재료비">#REF!</definedName>
    <definedName name="지장물철거0.4인력노무비" localSheetId="10">#REF!</definedName>
    <definedName name="지장물철거0.4인력노무비">#REF!</definedName>
    <definedName name="지장물철거0.4치즐재료비" localSheetId="10">#REF!</definedName>
    <definedName name="지장물철거0.4치즐재료비">#REF!</definedName>
    <definedName name="지장물철거0.7기계경비">#REF!</definedName>
    <definedName name="지장물철거0.7기계노무비">#REF!</definedName>
    <definedName name="지장물철거0.7기계재료비">#REF!</definedName>
    <definedName name="지장물철거0.7인력노무비">#REF!</definedName>
    <definedName name="지장물철거0.7치즐재료비">#REF!</definedName>
    <definedName name="지적기능사" localSheetId="10">#REF!</definedName>
    <definedName name="지적기능사">#REF!</definedName>
    <definedName name="지적기능사1급" localSheetId="10">#REF!</definedName>
    <definedName name="지적기능사1급">#REF!</definedName>
    <definedName name="지적기능사2급" localSheetId="10">#REF!</definedName>
    <definedName name="지적기능사2급">#REF!</definedName>
    <definedName name="지적기사" localSheetId="10">#REF!</definedName>
    <definedName name="지적기사">#REF!</definedName>
    <definedName name="지적기사_1급">#REF!</definedName>
    <definedName name="지적기사_2급">#REF!</definedName>
    <definedName name="지적기사1급" localSheetId="10">#REF!</definedName>
    <definedName name="지적기사1급">#REF!</definedName>
    <definedName name="지적기사2급" localSheetId="10">#REF!</definedName>
    <definedName name="지적기사2급">#REF!</definedName>
    <definedName name="지적산업기사" localSheetId="10">#REF!</definedName>
    <definedName name="지적산업기사">#REF!</definedName>
    <definedName name="지주">#N/A</definedName>
    <definedName name="직노">#REF!</definedName>
    <definedName name="직노비">#REF!</definedName>
    <definedName name="직영비" localSheetId="10">'[66]2공구산출내역'!#REF!</definedName>
    <definedName name="직영비">'[66]2공구산출내역'!#REF!</definedName>
    <definedName name="직재" localSheetId="10">#REF!</definedName>
    <definedName name="직재">#REF!</definedName>
    <definedName name="직재비">#REF!</definedName>
    <definedName name="직접_1_경" localSheetId="10">[42]내역서!#REF!</definedName>
    <definedName name="직접_1_경">[42]내역서!#REF!</definedName>
    <definedName name="직접_1_노" localSheetId="10">[42]내역서!#REF!</definedName>
    <definedName name="직접_1_노">[42]내역서!#REF!</definedName>
    <definedName name="직접_1_재" localSheetId="10">[42]내역서!#REF!</definedName>
    <definedName name="직접_1_재">[42]내역서!#REF!</definedName>
    <definedName name="직접_2_경" localSheetId="10">[42]내역서!#REF!</definedName>
    <definedName name="직접_2_경">[42]내역서!#REF!</definedName>
    <definedName name="직접_2_노" localSheetId="10">[42]내역서!#REF!</definedName>
    <definedName name="직접_2_노">[42]내역서!#REF!</definedName>
    <definedName name="직접_2_재" localSheetId="10">[42]내역서!#REF!</definedName>
    <definedName name="직접_2_재">[42]내역서!#REF!</definedName>
    <definedName name="직접노무비" localSheetId="10">#REF!</definedName>
    <definedName name="직접노무비">#REF!</definedName>
    <definedName name="직접재료비" localSheetId="10">[80]일위대가표!#REF!</definedName>
    <definedName name="직접재료비">[80]일위대가표!#REF!</definedName>
    <definedName name="직종">#REF!</definedName>
    <definedName name="진공흡입준설차경비" localSheetId="10">[37]중기사용료산출근거!$G$2540</definedName>
    <definedName name="진공흡입준설차경비" localSheetId="9">[37]중기사용료산출근거!$G$2540</definedName>
    <definedName name="진공흡입준설차경비" localSheetId="13">[37]중기사용료산출근거!$G$2540</definedName>
    <definedName name="진공흡입준설차경비" localSheetId="15">[37]중기사용료산출근거!$G$2540</definedName>
    <definedName name="진공흡입준설차경비" localSheetId="8">[37]중기사용료산출근거!$G$2540</definedName>
    <definedName name="진공흡입준설차경비">#REF!</definedName>
    <definedName name="진공흡입준설차계" localSheetId="10">[37]중기사용료산출근거!$G$2549</definedName>
    <definedName name="진공흡입준설차계" localSheetId="9">[37]중기사용료산출근거!$G$2549</definedName>
    <definedName name="진공흡입준설차계" localSheetId="13">[37]중기사용료산출근거!$G$2549</definedName>
    <definedName name="진공흡입준설차계" localSheetId="15">[37]중기사용료산출근거!$G$2549</definedName>
    <definedName name="진공흡입준설차계" localSheetId="8">[37]중기사용료산출근거!$G$2549</definedName>
    <definedName name="진공흡입준설차계">#REF!</definedName>
    <definedName name="진공흡입준설차노무비" localSheetId="10">[37]중기사용료산출근거!$G$2544</definedName>
    <definedName name="진공흡입준설차노무비" localSheetId="9">[37]중기사용료산출근거!$G$2544</definedName>
    <definedName name="진공흡입준설차노무비" localSheetId="13">[37]중기사용료산출근거!$G$2544</definedName>
    <definedName name="진공흡입준설차노무비" localSheetId="15">[37]중기사용료산출근거!$G$2544</definedName>
    <definedName name="진공흡입준설차노무비" localSheetId="8">[37]중기사용료산출근거!$G$2544</definedName>
    <definedName name="진공흡입준설차노무비">#REF!</definedName>
    <definedName name="진공흡입준설차재료비" localSheetId="10">[37]중기사용료산출근거!$G$2548</definedName>
    <definedName name="진공흡입준설차재료비" localSheetId="9">[37]중기사용료산출근거!$G$2548</definedName>
    <definedName name="진공흡입준설차재료비" localSheetId="13">[37]중기사용료산출근거!$G$2548</definedName>
    <definedName name="진공흡입준설차재료비" localSheetId="15">[37]중기사용료산출근거!$G$2548</definedName>
    <definedName name="진공흡입준설차재료비" localSheetId="8">[37]중기사용료산출근거!$G$2548</definedName>
    <definedName name="진공흡입준설차재료비">#REF!</definedName>
    <definedName name="진달래중량">ROUND((4/3*3.14*(0.075*0.075*0.075))*(1200*0.9),2)</definedName>
    <definedName name="진돌롤러핸드계" localSheetId="10">#REF!</definedName>
    <definedName name="진돌롤러핸드계">#REF!</definedName>
    <definedName name="진동로울러_자주식_2.5TON">#REF!</definedName>
    <definedName name="진동로울러견인식1경비" localSheetId="10">[37]중기사용료산출근거!$G$1370</definedName>
    <definedName name="진동로울러견인식1경비" localSheetId="9">[37]중기사용료산출근거!$G$1370</definedName>
    <definedName name="진동로울러견인식1경비" localSheetId="13">[37]중기사용료산출근거!$G$1370</definedName>
    <definedName name="진동로울러견인식1경비" localSheetId="15">[37]중기사용료산출근거!$G$1370</definedName>
    <definedName name="진동로울러견인식1경비" localSheetId="8">[37]중기사용료산출근거!$G$1370</definedName>
    <definedName name="진동로울러견인식1경비">#REF!</definedName>
    <definedName name="진동로울러견인식1계" localSheetId="10">[37]중기사용료산출근거!$G$1379</definedName>
    <definedName name="진동로울러견인식1계" localSheetId="9">[37]중기사용료산출근거!$G$1379</definedName>
    <definedName name="진동로울러견인식1계" localSheetId="13">[37]중기사용료산출근거!$G$1379</definedName>
    <definedName name="진동로울러견인식1계" localSheetId="15">[37]중기사용료산출근거!$G$1379</definedName>
    <definedName name="진동로울러견인식1계" localSheetId="8">[37]중기사용료산출근거!$G$1379</definedName>
    <definedName name="진동로울러견인식1계">#REF!</definedName>
    <definedName name="진동로울러견인식1노무비" localSheetId="10">[37]중기사용료산출근거!$G$1374</definedName>
    <definedName name="진동로울러견인식1노무비" localSheetId="9">[37]중기사용료산출근거!$G$1374</definedName>
    <definedName name="진동로울러견인식1노무비" localSheetId="13">[37]중기사용료산출근거!$G$1374</definedName>
    <definedName name="진동로울러견인식1노무비" localSheetId="15">[37]중기사용료산출근거!$G$1374</definedName>
    <definedName name="진동로울러견인식1노무비" localSheetId="8">[37]중기사용료산출근거!$G$1374</definedName>
    <definedName name="진동로울러견인식1노무비">#REF!</definedName>
    <definedName name="진동로울러견인식1재료비" localSheetId="10">[37]중기사용료산출근거!$G$1378</definedName>
    <definedName name="진동로울러견인식1재료비" localSheetId="9">[37]중기사용료산출근거!$G$1378</definedName>
    <definedName name="진동로울러견인식1재료비" localSheetId="13">[37]중기사용료산출근거!$G$1378</definedName>
    <definedName name="진동로울러견인식1재료비" localSheetId="15">[37]중기사용료산출근거!$G$1378</definedName>
    <definedName name="진동로울러견인식1재료비" localSheetId="8">[37]중기사용료산출근거!$G$1378</definedName>
    <definedName name="진동로울러견인식1재료비">#REF!</definedName>
    <definedName name="진동로울러자주식10경비" localSheetId="10">[37]중기사용료산출근거!$G$1415</definedName>
    <definedName name="진동로울러자주식10경비" localSheetId="9">[37]중기사용료산출근거!$G$1415</definedName>
    <definedName name="진동로울러자주식10경비" localSheetId="13">[37]중기사용료산출근거!$G$1415</definedName>
    <definedName name="진동로울러자주식10경비" localSheetId="15">[37]중기사용료산출근거!$G$1415</definedName>
    <definedName name="진동로울러자주식10경비" localSheetId="8">[37]중기사용료산출근거!$G$1415</definedName>
    <definedName name="진동로울러자주식10경비">#REF!</definedName>
    <definedName name="진동로울러자주식10계" localSheetId="10">[37]중기사용료산출근거!$G$1424</definedName>
    <definedName name="진동로울러자주식10계" localSheetId="9">[37]중기사용료산출근거!$G$1424</definedName>
    <definedName name="진동로울러자주식10계" localSheetId="13">[37]중기사용료산출근거!$G$1424</definedName>
    <definedName name="진동로울러자주식10계" localSheetId="15">[37]중기사용료산출근거!$G$1424</definedName>
    <definedName name="진동로울러자주식10계" localSheetId="8">[37]중기사용료산출근거!$G$1424</definedName>
    <definedName name="진동로울러자주식10계">#REF!</definedName>
    <definedName name="진동로울러자주식10노무비" localSheetId="10">[37]중기사용료산출근거!$G$1419</definedName>
    <definedName name="진동로울러자주식10노무비" localSheetId="9">[37]중기사용료산출근거!$G$1419</definedName>
    <definedName name="진동로울러자주식10노무비" localSheetId="13">[37]중기사용료산출근거!$G$1419</definedName>
    <definedName name="진동로울러자주식10노무비" localSheetId="15">[37]중기사용료산출근거!$G$1419</definedName>
    <definedName name="진동로울러자주식10노무비" localSheetId="8">[37]중기사용료산출근거!$G$1419</definedName>
    <definedName name="진동로울러자주식10노무비">#REF!</definedName>
    <definedName name="진동로울러자주식10재료비" localSheetId="10">[37]중기사용료산출근거!$G$1423</definedName>
    <definedName name="진동로울러자주식10재료비" localSheetId="9">[37]중기사용료산출근거!$G$1423</definedName>
    <definedName name="진동로울러자주식10재료비" localSheetId="13">[37]중기사용료산출근거!$G$1423</definedName>
    <definedName name="진동로울러자주식10재료비" localSheetId="15">[37]중기사용료산출근거!$G$1423</definedName>
    <definedName name="진동로울러자주식10재료비" localSheetId="8">[37]중기사용료산출근거!$G$1423</definedName>
    <definedName name="진동로울러자주식10재료비">#REF!</definedName>
    <definedName name="진동로울러자주식2.5경비" localSheetId="10">[37]중기사용료산출근거!$G$2345</definedName>
    <definedName name="진동로울러자주식2.5경비" localSheetId="9">[37]중기사용료산출근거!$G$2345</definedName>
    <definedName name="진동로울러자주식2.5경비" localSheetId="13">[37]중기사용료산출근거!$G$2345</definedName>
    <definedName name="진동로울러자주식2.5경비" localSheetId="15">[37]중기사용료산출근거!$G$2345</definedName>
    <definedName name="진동로울러자주식2.5경비" localSheetId="8">[37]중기사용료산출근거!$G$2345</definedName>
    <definedName name="진동로울러자주식2.5경비">#REF!</definedName>
    <definedName name="진동로울러자주식2.5계" localSheetId="10">[37]중기사용료산출근거!$G$2354</definedName>
    <definedName name="진동로울러자주식2.5계" localSheetId="9">[37]중기사용료산출근거!$G$2354</definedName>
    <definedName name="진동로울러자주식2.5계" localSheetId="13">[37]중기사용료산출근거!$G$2354</definedName>
    <definedName name="진동로울러자주식2.5계" localSheetId="15">[37]중기사용료산출근거!$G$2354</definedName>
    <definedName name="진동로울러자주식2.5계" localSheetId="8">[37]중기사용료산출근거!$G$2354</definedName>
    <definedName name="진동로울러자주식2.5계">#REF!</definedName>
    <definedName name="진동로울러자주식2.5노무비" localSheetId="10">[37]중기사용료산출근거!$G$2349</definedName>
    <definedName name="진동로울러자주식2.5노무비" localSheetId="9">[37]중기사용료산출근거!$G$2349</definedName>
    <definedName name="진동로울러자주식2.5노무비" localSheetId="13">[37]중기사용료산출근거!$G$2349</definedName>
    <definedName name="진동로울러자주식2.5노무비" localSheetId="15">[37]중기사용료산출근거!$G$2349</definedName>
    <definedName name="진동로울러자주식2.5노무비" localSheetId="8">[37]중기사용료산출근거!$G$2349</definedName>
    <definedName name="진동로울러자주식2.5노무비">#REF!</definedName>
    <definedName name="진동로울러자주식2.5재료비" localSheetId="10">[37]중기사용료산출근거!$G$2353</definedName>
    <definedName name="진동로울러자주식2.5재료비" localSheetId="9">[37]중기사용료산출근거!$G$2353</definedName>
    <definedName name="진동로울러자주식2.5재료비" localSheetId="13">[37]중기사용료산출근거!$G$2353</definedName>
    <definedName name="진동로울러자주식2.5재료비" localSheetId="15">[37]중기사용료산출근거!$G$2353</definedName>
    <definedName name="진동로울러자주식2.5재료비" localSheetId="8">[37]중기사용료산출근거!$G$2353</definedName>
    <definedName name="진동로울러자주식2.5재료비">#REF!</definedName>
    <definedName name="진동로울러자주식4.4경비" localSheetId="10">[41]중기사용료산출근거!#REF!</definedName>
    <definedName name="진동로울러자주식4.4경비" localSheetId="9">[41]중기사용료산출근거!#REF!</definedName>
    <definedName name="진동로울러자주식4.4경비" localSheetId="13">[41]중기사용료산출근거!#REF!</definedName>
    <definedName name="진동로울러자주식4.4경비" localSheetId="15">[41]중기사용료산출근거!#REF!</definedName>
    <definedName name="진동로울러자주식4.4경비" localSheetId="8">[41]중기사용료산출근거!#REF!</definedName>
    <definedName name="진동로울러자주식4.4경비">#REF!</definedName>
    <definedName name="진동로울러자주식4.4계" localSheetId="10">[37]중기사용료산출근거!$G$1394</definedName>
    <definedName name="진동로울러자주식4.4계" localSheetId="9">[37]중기사용료산출근거!$G$1394</definedName>
    <definedName name="진동로울러자주식4.4계" localSheetId="13">[37]중기사용료산출근거!$G$1394</definedName>
    <definedName name="진동로울러자주식4.4계" localSheetId="15">[37]중기사용료산출근거!$G$1394</definedName>
    <definedName name="진동로울러자주식4.4계" localSheetId="8">[37]중기사용료산출근거!$G$1394</definedName>
    <definedName name="진동로울러자주식4.4계">#REF!</definedName>
    <definedName name="진동로울러자주식4.4노무비" localSheetId="10">[41]중기사용료산출근거!#REF!</definedName>
    <definedName name="진동로울러자주식4.4노무비" localSheetId="9">[41]중기사용료산출근거!#REF!</definedName>
    <definedName name="진동로울러자주식4.4노무비" localSheetId="13">[41]중기사용료산출근거!#REF!</definedName>
    <definedName name="진동로울러자주식4.4노무비" localSheetId="15">[41]중기사용료산출근거!#REF!</definedName>
    <definedName name="진동로울러자주식4.4노무비" localSheetId="8">[41]중기사용료산출근거!#REF!</definedName>
    <definedName name="진동로울러자주식4.4노무비">#REF!</definedName>
    <definedName name="진동로울러자주식4.4재료비" localSheetId="10">[41]중기사용료산출근거!#REF!</definedName>
    <definedName name="진동로울러자주식4.4재료비" localSheetId="9">[41]중기사용료산출근거!#REF!</definedName>
    <definedName name="진동로울러자주식4.4재료비" localSheetId="13">[41]중기사용료산출근거!#REF!</definedName>
    <definedName name="진동로울러자주식4.4재료비" localSheetId="15">[41]중기사용료산출근거!#REF!</definedName>
    <definedName name="진동로울러자주식4.4재료비" localSheetId="8">[41]중기사용료산출근거!#REF!</definedName>
    <definedName name="진동로울러자주식4.4재료비">#REF!</definedName>
    <definedName name="진동로울러자주식6경비" localSheetId="10">[37]중기사용료산출근거!$G$1400</definedName>
    <definedName name="진동로울러자주식6경비" localSheetId="9">[37]중기사용료산출근거!$G$1400</definedName>
    <definedName name="진동로울러자주식6경비" localSheetId="13">[37]중기사용료산출근거!$G$1400</definedName>
    <definedName name="진동로울러자주식6경비" localSheetId="15">[37]중기사용료산출근거!$G$1400</definedName>
    <definedName name="진동로울러자주식6경비" localSheetId="8">[37]중기사용료산출근거!$G$1400</definedName>
    <definedName name="진동로울러자주식6경비">#REF!</definedName>
    <definedName name="진동로울러자주식6계" localSheetId="10">[37]중기사용료산출근거!$G$1409</definedName>
    <definedName name="진동로울러자주식6계" localSheetId="9">[37]중기사용료산출근거!$G$1409</definedName>
    <definedName name="진동로울러자주식6계" localSheetId="13">[37]중기사용료산출근거!$G$1409</definedName>
    <definedName name="진동로울러자주식6계" localSheetId="15">[37]중기사용료산출근거!$G$1409</definedName>
    <definedName name="진동로울러자주식6계" localSheetId="8">[37]중기사용료산출근거!$G$1409</definedName>
    <definedName name="진동로울러자주식6계">#REF!</definedName>
    <definedName name="진동로울러자주식6노무비" localSheetId="10">[37]중기사용료산출근거!$G$1404</definedName>
    <definedName name="진동로울러자주식6노무비" localSheetId="9">[37]중기사용료산출근거!$G$1404</definedName>
    <definedName name="진동로울러자주식6노무비" localSheetId="13">[37]중기사용료산출근거!$G$1404</definedName>
    <definedName name="진동로울러자주식6노무비" localSheetId="15">[37]중기사용료산출근거!$G$1404</definedName>
    <definedName name="진동로울러자주식6노무비" localSheetId="8">[37]중기사용료산출근거!$G$1404</definedName>
    <definedName name="진동로울러자주식6노무비">#REF!</definedName>
    <definedName name="진동로울러자주식6재료비" localSheetId="10">[37]중기사용료산출근거!$G$1408</definedName>
    <definedName name="진동로울러자주식6재료비" localSheetId="9">[37]중기사용료산출근거!$G$1408</definedName>
    <definedName name="진동로울러자주식6재료비" localSheetId="13">[37]중기사용료산출근거!$G$1408</definedName>
    <definedName name="진동로울러자주식6재료비" localSheetId="15">[37]중기사용료산출근거!$G$1408</definedName>
    <definedName name="진동로울러자주식6재료비" localSheetId="8">[37]중기사용료산출근거!$G$1408</definedName>
    <definedName name="진동로울러자주식6재료비">#REF!</definedName>
    <definedName name="진동롤러핸드가이드식0.7경비">[58]중기사용료산출근거!$G$2780</definedName>
    <definedName name="진동롤러핸드가이드식0.7노무비">[58]중기사용료산출근거!$G$2784</definedName>
    <definedName name="진동롤러핸드가이드식0.7재료비">[58]중기사용료산출근거!$G$2788</definedName>
    <definedName name="진동롤러핸드경비" localSheetId="10">#REF!</definedName>
    <definedName name="진동롤러핸드경비">#REF!</definedName>
    <definedName name="진동롤러핸드계" localSheetId="10">#REF!</definedName>
    <definedName name="진동롤러핸드계">#REF!</definedName>
    <definedName name="진동롤러핸드노무비" localSheetId="10">#REF!</definedName>
    <definedName name="진동롤러핸드노무비">#REF!</definedName>
    <definedName name="진동롤러핸드재료비" localSheetId="10">#REF!</definedName>
    <definedName name="진동롤러핸드재료비">#REF!</definedName>
    <definedName name="진동파일햄머30경비" localSheetId="10">[37]중기사용료산출근거!$G$1430</definedName>
    <definedName name="진동파일햄머30경비" localSheetId="9">[37]중기사용료산출근거!$G$1430</definedName>
    <definedName name="진동파일햄머30경비" localSheetId="13">[37]중기사용료산출근거!$G$1430</definedName>
    <definedName name="진동파일햄머30경비" localSheetId="15">[37]중기사용료산출근거!$G$1430</definedName>
    <definedName name="진동파일햄머30경비" localSheetId="8">[37]중기사용료산출근거!$G$1430</definedName>
    <definedName name="진동파일햄머30경비">#REF!</definedName>
    <definedName name="진동파일햄머30계" localSheetId="10">[37]중기사용료산출근거!$G$1439</definedName>
    <definedName name="진동파일햄머30계" localSheetId="9">[37]중기사용료산출근거!$G$1439</definedName>
    <definedName name="진동파일햄머30계" localSheetId="13">[37]중기사용료산출근거!$G$1439</definedName>
    <definedName name="진동파일햄머30계" localSheetId="15">[37]중기사용료산출근거!$G$1439</definedName>
    <definedName name="진동파일햄머30계" localSheetId="8">[37]중기사용료산출근거!$G$1439</definedName>
    <definedName name="진동파일햄머30계">#REF!</definedName>
    <definedName name="진동파일햄머30노무비" localSheetId="10">[37]중기사용료산출근거!$G$1434</definedName>
    <definedName name="진동파일햄머30노무비" localSheetId="9">[37]중기사용료산출근거!$G$1434</definedName>
    <definedName name="진동파일햄머30노무비" localSheetId="13">[37]중기사용료산출근거!$G$1434</definedName>
    <definedName name="진동파일햄머30노무비" localSheetId="15">[37]중기사용료산출근거!$G$1434</definedName>
    <definedName name="진동파일햄머30노무비" localSheetId="8">[37]중기사용료산출근거!$G$1434</definedName>
    <definedName name="진동파일햄머30노무비">#REF!</definedName>
    <definedName name="진동파일햄머30재료비" localSheetId="10">[37]중기사용료산출근거!$G$1438</definedName>
    <definedName name="진동파일햄머30재료비" localSheetId="9">[37]중기사용료산출근거!$G$1438</definedName>
    <definedName name="진동파일햄머30재료비" localSheetId="13">[37]중기사용료산출근거!$G$1438</definedName>
    <definedName name="진동파일햄머30재료비" localSheetId="15">[37]중기사용료산출근거!$G$1438</definedName>
    <definedName name="진동파일햄머30재료비" localSheetId="8">[37]중기사용료산출근거!$G$1438</definedName>
    <definedName name="진동파일햄머30재료비">#REF!</definedName>
    <definedName name="진동파일햄머40경비" localSheetId="10">[37]중기사용료산출근거!$G$1445</definedName>
    <definedName name="진동파일햄머40경비" localSheetId="9">[37]중기사용료산출근거!$G$1445</definedName>
    <definedName name="진동파일햄머40경비" localSheetId="13">[37]중기사용료산출근거!$G$1445</definedName>
    <definedName name="진동파일햄머40경비" localSheetId="15">[37]중기사용료산출근거!$G$1445</definedName>
    <definedName name="진동파일햄머40경비" localSheetId="8">[37]중기사용료산출근거!$G$1445</definedName>
    <definedName name="진동파일햄머40경비">#REF!</definedName>
    <definedName name="진동파일햄머40계" localSheetId="10">[37]중기사용료산출근거!$G$1454</definedName>
    <definedName name="진동파일햄머40계" localSheetId="9">[37]중기사용료산출근거!$G$1454</definedName>
    <definedName name="진동파일햄머40계" localSheetId="13">[37]중기사용료산출근거!$G$1454</definedName>
    <definedName name="진동파일햄머40계" localSheetId="15">[37]중기사용료산출근거!$G$1454</definedName>
    <definedName name="진동파일햄머40계" localSheetId="8">[37]중기사용료산출근거!$G$1454</definedName>
    <definedName name="진동파일햄머40계">#REF!</definedName>
    <definedName name="진동파일햄머40노무비" localSheetId="10">[37]중기사용료산출근거!$G$1449</definedName>
    <definedName name="진동파일햄머40노무비" localSheetId="9">[37]중기사용료산출근거!$G$1449</definedName>
    <definedName name="진동파일햄머40노무비" localSheetId="13">[37]중기사용료산출근거!$G$1449</definedName>
    <definedName name="진동파일햄머40노무비" localSheetId="15">[37]중기사용료산출근거!$G$1449</definedName>
    <definedName name="진동파일햄머40노무비" localSheetId="8">[37]중기사용료산출근거!$G$1449</definedName>
    <definedName name="진동파일햄머40노무비">#REF!</definedName>
    <definedName name="진동파일햄머40재료비" localSheetId="10">[37]중기사용료산출근거!$G$1453</definedName>
    <definedName name="진동파일햄머40재료비" localSheetId="9">[37]중기사용료산출근거!$G$1453</definedName>
    <definedName name="진동파일햄머40재료비" localSheetId="13">[37]중기사용료산출근거!$G$1453</definedName>
    <definedName name="진동파일햄머40재료비" localSheetId="15">[37]중기사용료산출근거!$G$1453</definedName>
    <definedName name="진동파일햄머40재료비" localSheetId="8">[37]중기사용료산출근거!$G$1453</definedName>
    <definedName name="진동파일햄머40재료비">#REF!</definedName>
    <definedName name="진동파일햄머45경비" localSheetId="10">[37]중기사용료산출근거!$G$1460</definedName>
    <definedName name="진동파일햄머45경비" localSheetId="9">[37]중기사용료산출근거!$G$1460</definedName>
    <definedName name="진동파일햄머45경비" localSheetId="13">[37]중기사용료산출근거!$G$1460</definedName>
    <definedName name="진동파일햄머45경비" localSheetId="15">[37]중기사용료산출근거!$G$1460</definedName>
    <definedName name="진동파일햄머45경비" localSheetId="8">[37]중기사용료산출근거!$G$1460</definedName>
    <definedName name="진동파일햄머45경비">#REF!</definedName>
    <definedName name="진동파일햄머45계" localSheetId="10">[37]중기사용료산출근거!$G$1469</definedName>
    <definedName name="진동파일햄머45계" localSheetId="9">[37]중기사용료산출근거!$G$1469</definedName>
    <definedName name="진동파일햄머45계" localSheetId="13">[37]중기사용료산출근거!$G$1469</definedName>
    <definedName name="진동파일햄머45계" localSheetId="15">[37]중기사용료산출근거!$G$1469</definedName>
    <definedName name="진동파일햄머45계" localSheetId="8">[37]중기사용료산출근거!$G$1469</definedName>
    <definedName name="진동파일햄머45계">#REF!</definedName>
    <definedName name="진동파일햄머45노무비" localSheetId="10">[37]중기사용료산출근거!$G$1464</definedName>
    <definedName name="진동파일햄머45노무비" localSheetId="9">[37]중기사용료산출근거!$G$1464</definedName>
    <definedName name="진동파일햄머45노무비" localSheetId="13">[37]중기사용료산출근거!$G$1464</definedName>
    <definedName name="진동파일햄머45노무비" localSheetId="15">[37]중기사용료산출근거!$G$1464</definedName>
    <definedName name="진동파일햄머45노무비" localSheetId="8">[37]중기사용료산출근거!$G$1464</definedName>
    <definedName name="진동파일햄머45노무비">#REF!</definedName>
    <definedName name="진동파일햄머45재료비" localSheetId="10">[37]중기사용료산출근거!$G$1468</definedName>
    <definedName name="진동파일햄머45재료비" localSheetId="9">[37]중기사용료산출근거!$G$1468</definedName>
    <definedName name="진동파일햄머45재료비" localSheetId="13">[37]중기사용료산출근거!$G$1468</definedName>
    <definedName name="진동파일햄머45재료비" localSheetId="15">[37]중기사용료산출근거!$G$1468</definedName>
    <definedName name="진동파일햄머45재료비" localSheetId="8">[37]중기사용료산출근거!$G$1468</definedName>
    <definedName name="진동파일햄머45재료비">#REF!</definedName>
    <definedName name="진동파일햄머60경비" localSheetId="10">[37]중기사용료산출근거!$G$1475</definedName>
    <definedName name="진동파일햄머60경비" localSheetId="9">[37]중기사용료산출근거!$G$1475</definedName>
    <definedName name="진동파일햄머60경비" localSheetId="13">[37]중기사용료산출근거!$G$1475</definedName>
    <definedName name="진동파일햄머60경비" localSheetId="15">[37]중기사용료산출근거!$G$1475</definedName>
    <definedName name="진동파일햄머60경비" localSheetId="8">[37]중기사용료산출근거!$G$1475</definedName>
    <definedName name="진동파일햄머60경비">#REF!</definedName>
    <definedName name="진동파일햄머60계" localSheetId="10">[37]중기사용료산출근거!$G$1484</definedName>
    <definedName name="진동파일햄머60계" localSheetId="9">[37]중기사용료산출근거!$G$1484</definedName>
    <definedName name="진동파일햄머60계" localSheetId="13">[37]중기사용료산출근거!$G$1484</definedName>
    <definedName name="진동파일햄머60계" localSheetId="15">[37]중기사용료산출근거!$G$1484</definedName>
    <definedName name="진동파일햄머60계" localSheetId="8">[37]중기사용료산출근거!$G$1484</definedName>
    <definedName name="진동파일햄머60계">#REF!</definedName>
    <definedName name="진동파일햄머60노무비" localSheetId="10">[37]중기사용료산출근거!$G$1479</definedName>
    <definedName name="진동파일햄머60노무비" localSheetId="9">[37]중기사용료산출근거!$G$1479</definedName>
    <definedName name="진동파일햄머60노무비" localSheetId="13">[37]중기사용료산출근거!$G$1479</definedName>
    <definedName name="진동파일햄머60노무비" localSheetId="15">[37]중기사용료산출근거!$G$1479</definedName>
    <definedName name="진동파일햄머60노무비" localSheetId="8">[37]중기사용료산출근거!$G$1479</definedName>
    <definedName name="진동파일햄머60노무비">#REF!</definedName>
    <definedName name="진동파일햄머60재료비" localSheetId="10">[37]중기사용료산출근거!$G$1483</definedName>
    <definedName name="진동파일햄머60재료비" localSheetId="9">[37]중기사용료산출근거!$G$1483</definedName>
    <definedName name="진동파일햄머60재료비" localSheetId="13">[37]중기사용료산출근거!$G$1483</definedName>
    <definedName name="진동파일햄머60재료비" localSheetId="15">[37]중기사용료산출근거!$G$1483</definedName>
    <definedName name="진동파일햄머60재료비" localSheetId="8">[37]중기사용료산출근거!$G$1483</definedName>
    <definedName name="진동파일햄머60재료비">#REF!</definedName>
    <definedName name="집계" localSheetId="10">#REF!</definedName>
    <definedName name="집계">#REF!</definedName>
    <definedName name="집계표" localSheetId="10">#REF!</definedName>
    <definedName name="집계표">#REF!</definedName>
    <definedName name="ㅊ" hidden="1">{#N/A,#N/A,FALSE,"전력간선"}</definedName>
    <definedName name="ㅊㅊ">[34]단가산출2!$AQ$178</definedName>
    <definedName name="차">#REF!</definedName>
    <definedName name="차선제거기경비" localSheetId="10">[37]중기사용료산출근거!$G$2571</definedName>
    <definedName name="차선제거기경비" localSheetId="9">[37]중기사용료산출근거!$G$2571</definedName>
    <definedName name="차선제거기경비" localSheetId="13">[37]중기사용료산출근거!$G$2571</definedName>
    <definedName name="차선제거기경비" localSheetId="15">[37]중기사용료산출근거!$G$2571</definedName>
    <definedName name="차선제거기경비" localSheetId="8">[37]중기사용료산출근거!$G$2571</definedName>
    <definedName name="차선제거기경비">#REF!</definedName>
    <definedName name="차선제거기계" localSheetId="10">[37]중기사용료산출근거!$G$2580</definedName>
    <definedName name="차선제거기계" localSheetId="9">[37]중기사용료산출근거!$G$2580</definedName>
    <definedName name="차선제거기계" localSheetId="13">[37]중기사용료산출근거!$G$2580</definedName>
    <definedName name="차선제거기계" localSheetId="15">[37]중기사용료산출근거!$G$2580</definedName>
    <definedName name="차선제거기계" localSheetId="8">[37]중기사용료산출근거!$G$2580</definedName>
    <definedName name="차선제거기계">#REF!</definedName>
    <definedName name="차선제거기인건비" localSheetId="10">[37]중기사용료산출근거!$G$2575</definedName>
    <definedName name="차선제거기인건비" localSheetId="9">[37]중기사용료산출근거!$G$2575</definedName>
    <definedName name="차선제거기인건비" localSheetId="13">[37]중기사용료산출근거!$G$2575</definedName>
    <definedName name="차선제거기인건비" localSheetId="15">[37]중기사용료산출근거!$G$2575</definedName>
    <definedName name="차선제거기인건비" localSheetId="8">[37]중기사용료산출근거!$G$2575</definedName>
    <definedName name="차선제거기인건비">#REF!</definedName>
    <definedName name="차선제거기재료비" localSheetId="10">[37]중기사용료산출근거!$G$2579</definedName>
    <definedName name="차선제거기재료비" localSheetId="9">[37]중기사용료산출근거!$G$2579</definedName>
    <definedName name="차선제거기재료비" localSheetId="13">[37]중기사용료산출근거!$G$2579</definedName>
    <definedName name="차선제거기재료비" localSheetId="15">[37]중기사용료산출근거!$G$2579</definedName>
    <definedName name="차선제거기재료비" localSheetId="8">[37]중기사용료산출근거!$G$2579</definedName>
    <definedName name="차선제거기재료비">#REF!</definedName>
    <definedName name="차수벽높이">#REF!</definedName>
    <definedName name="차수벽두께">#REF!</definedName>
    <definedName name="착___암___공">#REF!</definedName>
    <definedName name="착암공">#REF!</definedName>
    <definedName name="착암기경비" localSheetId="10">[37]중기사용료산출근거!$G$1490</definedName>
    <definedName name="착암기경비" localSheetId="9">[37]중기사용료산출근거!$G$1490</definedName>
    <definedName name="착암기경비" localSheetId="13">[37]중기사용료산출근거!$G$1490</definedName>
    <definedName name="착암기경비" localSheetId="15">[37]중기사용료산출근거!$G$1490</definedName>
    <definedName name="착암기경비" localSheetId="8">[37]중기사용료산출근거!$G$1490</definedName>
    <definedName name="착암기경비">#REF!</definedName>
    <definedName name="착암기계" localSheetId="10">[37]중기사용료산출근거!$G$1499</definedName>
    <definedName name="착암기계" localSheetId="9">[37]중기사용료산출근거!$G$1499</definedName>
    <definedName name="착암기계" localSheetId="13">[37]중기사용료산출근거!$G$1499</definedName>
    <definedName name="착암기계" localSheetId="15">[37]중기사용료산출근거!$G$1499</definedName>
    <definedName name="착암기계" localSheetId="8">[37]중기사용료산출근거!$G$1499</definedName>
    <definedName name="착암기계">#REF!</definedName>
    <definedName name="착암기노무비" localSheetId="10">[37]중기사용료산출근거!$G$1494</definedName>
    <definedName name="착암기노무비" localSheetId="9">[37]중기사용료산출근거!$G$1494</definedName>
    <definedName name="착암기노무비" localSheetId="13">[37]중기사용료산출근거!$G$1494</definedName>
    <definedName name="착암기노무비" localSheetId="15">[37]중기사용료산출근거!$G$1494</definedName>
    <definedName name="착암기노무비" localSheetId="8">[37]중기사용료산출근거!$G$1494</definedName>
    <definedName name="착암기노무비">#REF!</definedName>
    <definedName name="착암기재료비" localSheetId="10">[37]중기사용료산출근거!$G$1498</definedName>
    <definedName name="착암기재료비" localSheetId="9">[37]중기사용료산출근거!$G$1498</definedName>
    <definedName name="착암기재료비" localSheetId="13">[37]중기사용료산출근거!$G$1498</definedName>
    <definedName name="착암기재료비" localSheetId="15">[37]중기사용료산출근거!$G$1498</definedName>
    <definedName name="착암기재료비" localSheetId="8">[37]중기사용료산출근거!$G$1498</definedName>
    <definedName name="착암기재료비">#REF!</definedName>
    <definedName name="창호목공" localSheetId="10">#REF!</definedName>
    <definedName name="창호목공">#REF!</definedName>
    <definedName name="천공150X100경">#REF!</definedName>
    <definedName name="천공150X100노">#REF!</definedName>
    <definedName name="천공150X80">#REF!</definedName>
    <definedName name="천공150X80경">#REF!</definedName>
    <definedName name="천공150X80노">#REF!</definedName>
    <definedName name="천공200X100경">#REF!</definedName>
    <definedName name="천공200X100노">#REF!</definedName>
    <definedName name="천공200X80경">#REF!</definedName>
    <definedName name="천공200X80노">#REF!</definedName>
    <definedName name="천공300">#REF!</definedName>
    <definedName name="천공300경">#REF!</definedName>
    <definedName name="천공300경계">#REF!</definedName>
    <definedName name="철_13">[43]수량산출!$F$72</definedName>
    <definedName name="철_16">[43]수량산출!$F$73</definedName>
    <definedName name="철_19" localSheetId="10">[44]수량산출!#REF!</definedName>
    <definedName name="철_19">[44]수량산출!#REF!</definedName>
    <definedName name="철_199" localSheetId="10">[44]수량산출!#REF!</definedName>
    <definedName name="철_199">[44]수량산출!#REF!</definedName>
    <definedName name="철_999">[43]수량산출!$F$75</definedName>
    <definedName name="철_총" localSheetId="10">[44]수량산출!#REF!</definedName>
    <definedName name="철_총">[44]수량산출!#REF!</definedName>
    <definedName name="철골공" localSheetId="10">'[79]단가 및 재료비'!$AA$53</definedName>
    <definedName name="철골공" localSheetId="9">'[79]단가 및 재료비'!$AA$53</definedName>
    <definedName name="철골공" localSheetId="13">'[79]단가 및 재료비'!$AA$53</definedName>
    <definedName name="철골공" localSheetId="15">'[79]단가 및 재료비'!$AA$53</definedName>
    <definedName name="철골공" localSheetId="8">'[79]단가 및 재료비'!$AA$53</definedName>
    <definedName name="철골공">#REF!</definedName>
    <definedName name="철공">#REF!</definedName>
    <definedName name="철근">#REF!</definedName>
    <definedName name="철근공" localSheetId="10">#REF!</definedName>
    <definedName name="철근공">#REF!</definedName>
    <definedName name="철근깨기수량">#REF!</definedName>
    <definedName name="철근운반경비" localSheetId="10">#REF!</definedName>
    <definedName name="철근운반경비" localSheetId="9">#REF!</definedName>
    <definedName name="철근운반경비" localSheetId="13">#REF!</definedName>
    <definedName name="철근운반경비" localSheetId="15">#REF!</definedName>
    <definedName name="철근운반경비" localSheetId="8">#REF!</definedName>
    <definedName name="철근운반경비">#REF!</definedName>
    <definedName name="철근운반계" localSheetId="10">#REF!</definedName>
    <definedName name="철근운반계" localSheetId="9">#REF!</definedName>
    <definedName name="철근운반계" localSheetId="13">#REF!</definedName>
    <definedName name="철근운반계" localSheetId="15">#REF!</definedName>
    <definedName name="철근운반계" localSheetId="8">#REF!</definedName>
    <definedName name="철근운반계">#REF!</definedName>
    <definedName name="철근운반노무비" localSheetId="10">#REF!</definedName>
    <definedName name="철근운반노무비" localSheetId="9">#REF!</definedName>
    <definedName name="철근운반노무비" localSheetId="13">#REF!</definedName>
    <definedName name="철근운반노무비" localSheetId="15">#REF!</definedName>
    <definedName name="철근운반노무비" localSheetId="8">#REF!</definedName>
    <definedName name="철근운반노무비">#REF!</definedName>
    <definedName name="철근운반운반비경비" localSheetId="10">#REF!</definedName>
    <definedName name="철근운반운반비경비" localSheetId="9">#REF!</definedName>
    <definedName name="철근운반운반비경비" localSheetId="13">#REF!</definedName>
    <definedName name="철근운반운반비경비" localSheetId="15">#REF!</definedName>
    <definedName name="철근운반운반비경비" localSheetId="8">#REF!</definedName>
    <definedName name="철근운반운반비경비">#REF!</definedName>
    <definedName name="철근운반운반비계" localSheetId="10">#REF!</definedName>
    <definedName name="철근운반운반비계" localSheetId="9">#REF!</definedName>
    <definedName name="철근운반운반비계" localSheetId="13">#REF!</definedName>
    <definedName name="철근운반운반비계" localSheetId="15">#REF!</definedName>
    <definedName name="철근운반운반비계" localSheetId="8">#REF!</definedName>
    <definedName name="철근운반운반비계">#REF!</definedName>
    <definedName name="철근운반운반비노무비" localSheetId="10">#REF!</definedName>
    <definedName name="철근운반운반비노무비" localSheetId="9">#REF!</definedName>
    <definedName name="철근운반운반비노무비" localSheetId="13">#REF!</definedName>
    <definedName name="철근운반운반비노무비" localSheetId="15">#REF!</definedName>
    <definedName name="철근운반운반비노무비" localSheetId="8">#REF!</definedName>
    <definedName name="철근운반운반비노무비">#REF!</definedName>
    <definedName name="철근운반운반비재료비" localSheetId="10">#REF!</definedName>
    <definedName name="철근운반운반비재료비" localSheetId="9">#REF!</definedName>
    <definedName name="철근운반운반비재료비" localSheetId="13">#REF!</definedName>
    <definedName name="철근운반운반비재료비" localSheetId="15">#REF!</definedName>
    <definedName name="철근운반운반비재료비" localSheetId="8">#REF!</definedName>
    <definedName name="철근운반운반비재료비">#REF!</definedName>
    <definedName name="철근운반재료비" localSheetId="10">#REF!</definedName>
    <definedName name="철근운반재료비" localSheetId="9">#REF!</definedName>
    <definedName name="철근운반재료비" localSheetId="13">#REF!</definedName>
    <definedName name="철근운반재료비" localSheetId="15">#REF!</definedName>
    <definedName name="철근운반재료비" localSheetId="8">#REF!</definedName>
    <definedName name="철근운반재료비">#REF!</definedName>
    <definedName name="철근운반하차경비">[58]단가산출2!$AR$446</definedName>
    <definedName name="철근운반하차노무비">[58]단가산출2!$AP$444</definedName>
    <definedName name="철근운반하차료경비" localSheetId="10">#REF!</definedName>
    <definedName name="철근운반하차료경비" localSheetId="9">#REF!</definedName>
    <definedName name="철근운반하차료경비" localSheetId="13">#REF!</definedName>
    <definedName name="철근운반하차료경비" localSheetId="15">#REF!</definedName>
    <definedName name="철근운반하차료경비" localSheetId="8">#REF!</definedName>
    <definedName name="철근운반하차료경비">#REF!</definedName>
    <definedName name="철근운반하차료계" localSheetId="10">#REF!</definedName>
    <definedName name="철근운반하차료계" localSheetId="9">#REF!</definedName>
    <definedName name="철근운반하차료계" localSheetId="13">#REF!</definedName>
    <definedName name="철근운반하차료계" localSheetId="15">#REF!</definedName>
    <definedName name="철근운반하차료계" localSheetId="8">#REF!</definedName>
    <definedName name="철근운반하차료계">#REF!</definedName>
    <definedName name="철근운반하차료노무비" localSheetId="10">#REF!</definedName>
    <definedName name="철근운반하차료노무비" localSheetId="9">#REF!</definedName>
    <definedName name="철근운반하차료노무비" localSheetId="13">#REF!</definedName>
    <definedName name="철근운반하차료노무비" localSheetId="15">#REF!</definedName>
    <definedName name="철근운반하차료노무비" localSheetId="8">#REF!</definedName>
    <definedName name="철근운반하차료노무비">#REF!</definedName>
    <definedName name="철근운반하차료재료비" localSheetId="10">#REF!</definedName>
    <definedName name="철근운반하차료재료비" localSheetId="9">#REF!</definedName>
    <definedName name="철근운반하차료재료비" localSheetId="13">#REF!</definedName>
    <definedName name="철근운반하차료재료비" localSheetId="15">#REF!</definedName>
    <definedName name="철근운반하차료재료비" localSheetId="8">#REF!</definedName>
    <definedName name="철근운반하차료재료비">#REF!</definedName>
    <definedName name="철근운반하차재료비">[58]단가산출2!$AQ$445</definedName>
    <definedName name="철근조립경">#REF!</definedName>
    <definedName name="철근조립노" localSheetId="10">[45]관급자재대!#REF!</definedName>
    <definedName name="철근조립노">[45]관급자재대!#REF!</definedName>
    <definedName name="철근조립재" localSheetId="10">[45]관급자재대!#REF!</definedName>
    <definedName name="철근조립재">[45]관급자재대!#REF!</definedName>
    <definedName name="철근콘크리트깨기0.4경비" localSheetId="10">#REF!</definedName>
    <definedName name="철근콘크리트깨기0.4경비" localSheetId="9">#REF!</definedName>
    <definedName name="철근콘크리트깨기0.4경비" localSheetId="13">#REF!</definedName>
    <definedName name="철근콘크리트깨기0.4경비" localSheetId="15">#REF!</definedName>
    <definedName name="철근콘크리트깨기0.4경비" localSheetId="8">#REF!</definedName>
    <definedName name="철근콘크리트깨기0.4경비">#REF!</definedName>
    <definedName name="철근콘크리트깨기0.4계" localSheetId="10">#REF!</definedName>
    <definedName name="철근콘크리트깨기0.4계" localSheetId="9">#REF!</definedName>
    <definedName name="철근콘크리트깨기0.4계" localSheetId="13">#REF!</definedName>
    <definedName name="철근콘크리트깨기0.4계" localSheetId="15">#REF!</definedName>
    <definedName name="철근콘크리트깨기0.4계" localSheetId="8">#REF!</definedName>
    <definedName name="철근콘크리트깨기0.4계">#REF!</definedName>
    <definedName name="철근콘크리트깨기0.4기계경비" localSheetId="10">#REF!</definedName>
    <definedName name="철근콘크리트깨기0.4기계경비" localSheetId="9">#REF!</definedName>
    <definedName name="철근콘크리트깨기0.4기계경비" localSheetId="13">#REF!</definedName>
    <definedName name="철근콘크리트깨기0.4기계경비" localSheetId="15">#REF!</definedName>
    <definedName name="철근콘크리트깨기0.4기계경비" localSheetId="8">#REF!</definedName>
    <definedName name="철근콘크리트깨기0.4기계경비">#REF!</definedName>
    <definedName name="철근콘크리트깨기0.4기계계" localSheetId="10">#REF!</definedName>
    <definedName name="철근콘크리트깨기0.4기계계" localSheetId="9">#REF!</definedName>
    <definedName name="철근콘크리트깨기0.4기계계" localSheetId="13">#REF!</definedName>
    <definedName name="철근콘크리트깨기0.4기계계" localSheetId="15">#REF!</definedName>
    <definedName name="철근콘크리트깨기0.4기계계" localSheetId="8">#REF!</definedName>
    <definedName name="철근콘크리트깨기0.4기계계">#REF!</definedName>
    <definedName name="철근콘크리트깨기0.4기계노무비" localSheetId="10">#REF!</definedName>
    <definedName name="철근콘크리트깨기0.4기계노무비" localSheetId="9">#REF!</definedName>
    <definedName name="철근콘크리트깨기0.4기계노무비" localSheetId="13">#REF!</definedName>
    <definedName name="철근콘크리트깨기0.4기계노무비" localSheetId="15">#REF!</definedName>
    <definedName name="철근콘크리트깨기0.4기계노무비" localSheetId="8">#REF!</definedName>
    <definedName name="철근콘크리트깨기0.4기계노무비">#REF!</definedName>
    <definedName name="철근콘크리트깨기0.4기계재료비" localSheetId="10">#REF!</definedName>
    <definedName name="철근콘크리트깨기0.4기계재료비" localSheetId="9">#REF!</definedName>
    <definedName name="철근콘크리트깨기0.4기계재료비" localSheetId="13">#REF!</definedName>
    <definedName name="철근콘크리트깨기0.4기계재료비" localSheetId="15">#REF!</definedName>
    <definedName name="철근콘크리트깨기0.4기계재료비" localSheetId="8">#REF!</definedName>
    <definedName name="철근콘크리트깨기0.4기계재료비">#REF!</definedName>
    <definedName name="철근콘크리트깨기0.4노무비" localSheetId="10">#REF!</definedName>
    <definedName name="철근콘크리트깨기0.4노무비" localSheetId="9">#REF!</definedName>
    <definedName name="철근콘크리트깨기0.4노무비" localSheetId="13">#REF!</definedName>
    <definedName name="철근콘크리트깨기0.4노무비" localSheetId="15">#REF!</definedName>
    <definedName name="철근콘크리트깨기0.4노무비" localSheetId="8">#REF!</definedName>
    <definedName name="철근콘크리트깨기0.4노무비">#REF!</definedName>
    <definedName name="철근콘크리트깨기0.4브레이커기계경비">[40]단가산출2!$AR$276</definedName>
    <definedName name="철근콘크리트깨기0.4작업보조원경비" localSheetId="10">#REF!</definedName>
    <definedName name="철근콘크리트깨기0.4작업보조원경비" localSheetId="9">#REF!</definedName>
    <definedName name="철근콘크리트깨기0.4작업보조원경비" localSheetId="13">#REF!</definedName>
    <definedName name="철근콘크리트깨기0.4작업보조원경비" localSheetId="15">#REF!</definedName>
    <definedName name="철근콘크리트깨기0.4작업보조원경비" localSheetId="8">#REF!</definedName>
    <definedName name="철근콘크리트깨기0.4작업보조원경비">#REF!</definedName>
    <definedName name="철근콘크리트깨기0.4작업보조원계" localSheetId="10">#REF!</definedName>
    <definedName name="철근콘크리트깨기0.4작업보조원계" localSheetId="9">#REF!</definedName>
    <definedName name="철근콘크리트깨기0.4작업보조원계" localSheetId="13">#REF!</definedName>
    <definedName name="철근콘크리트깨기0.4작업보조원계" localSheetId="15">#REF!</definedName>
    <definedName name="철근콘크리트깨기0.4작업보조원계" localSheetId="8">#REF!</definedName>
    <definedName name="철근콘크리트깨기0.4작업보조원계">#REF!</definedName>
    <definedName name="철근콘크리트깨기0.4작업보조원노무비" localSheetId="10">#REF!</definedName>
    <definedName name="철근콘크리트깨기0.4작업보조원노무비" localSheetId="9">#REF!</definedName>
    <definedName name="철근콘크리트깨기0.4작업보조원노무비" localSheetId="13">#REF!</definedName>
    <definedName name="철근콘크리트깨기0.4작업보조원노무비" localSheetId="15">#REF!</definedName>
    <definedName name="철근콘크리트깨기0.4작업보조원노무비" localSheetId="8">#REF!</definedName>
    <definedName name="철근콘크리트깨기0.4작업보조원노무비">#REF!</definedName>
    <definedName name="철근콘크리트깨기0.4작업보조원재료비" localSheetId="10">#REF!</definedName>
    <definedName name="철근콘크리트깨기0.4작업보조원재료비" localSheetId="9">#REF!</definedName>
    <definedName name="철근콘크리트깨기0.4작업보조원재료비" localSheetId="13">#REF!</definedName>
    <definedName name="철근콘크리트깨기0.4작업보조원재료비" localSheetId="15">#REF!</definedName>
    <definedName name="철근콘크리트깨기0.4작업보조원재료비" localSheetId="8">#REF!</definedName>
    <definedName name="철근콘크리트깨기0.4작업보조원재료비">#REF!</definedName>
    <definedName name="철근콘크리트깨기0.4재료비" localSheetId="10">#REF!</definedName>
    <definedName name="철근콘크리트깨기0.4재료비" localSheetId="9">#REF!</definedName>
    <definedName name="철근콘크리트깨기0.4재료비" localSheetId="13">#REF!</definedName>
    <definedName name="철근콘크리트깨기0.4재료비" localSheetId="15">#REF!</definedName>
    <definedName name="철근콘크리트깨기0.4재료비" localSheetId="8">#REF!</definedName>
    <definedName name="철근콘크리트깨기0.4재료비">#REF!</definedName>
    <definedName name="철근콘크리트깨기0.4치즐경비" localSheetId="10">#REF!</definedName>
    <definedName name="철근콘크리트깨기0.4치즐경비" localSheetId="9">#REF!</definedName>
    <definedName name="철근콘크리트깨기0.4치즐경비" localSheetId="13">#REF!</definedName>
    <definedName name="철근콘크리트깨기0.4치즐경비" localSheetId="15">#REF!</definedName>
    <definedName name="철근콘크리트깨기0.4치즐경비" localSheetId="8">#REF!</definedName>
    <definedName name="철근콘크리트깨기0.4치즐경비">#REF!</definedName>
    <definedName name="철근콘크리트깨기0.4치즐계" localSheetId="10">#REF!</definedName>
    <definedName name="철근콘크리트깨기0.4치즐계" localSheetId="9">#REF!</definedName>
    <definedName name="철근콘크리트깨기0.4치즐계" localSheetId="13">#REF!</definedName>
    <definedName name="철근콘크리트깨기0.4치즐계" localSheetId="15">#REF!</definedName>
    <definedName name="철근콘크리트깨기0.4치즐계" localSheetId="8">#REF!</definedName>
    <definedName name="철근콘크리트깨기0.4치즐계">#REF!</definedName>
    <definedName name="철근콘크리트깨기0.4치즐노무비" localSheetId="10">#REF!</definedName>
    <definedName name="철근콘크리트깨기0.4치즐노무비" localSheetId="9">#REF!</definedName>
    <definedName name="철근콘크리트깨기0.4치즐노무비" localSheetId="13">#REF!</definedName>
    <definedName name="철근콘크리트깨기0.4치즐노무비" localSheetId="15">#REF!</definedName>
    <definedName name="철근콘크리트깨기0.4치즐노무비" localSheetId="8">#REF!</definedName>
    <definedName name="철근콘크리트깨기0.4치즐노무비">#REF!</definedName>
    <definedName name="철근콘크리트깨기0.4치즐재료비" localSheetId="10">#REF!</definedName>
    <definedName name="철근콘크리트깨기0.4치즐재료비" localSheetId="9">#REF!</definedName>
    <definedName name="철근콘크리트깨기0.4치즐재료비" localSheetId="13">#REF!</definedName>
    <definedName name="철근콘크리트깨기0.4치즐재료비" localSheetId="15">#REF!</definedName>
    <definedName name="철근콘크리트깨기0.4치즐재료비" localSheetId="8">#REF!</definedName>
    <definedName name="철근콘크리트깨기0.4치즐재료비">#REF!</definedName>
    <definedName name="철근콘크리트깨기0.7경비" localSheetId="10">#REF!</definedName>
    <definedName name="철근콘크리트깨기0.7경비" localSheetId="9">#REF!</definedName>
    <definedName name="철근콘크리트깨기0.7경비" localSheetId="13">#REF!</definedName>
    <definedName name="철근콘크리트깨기0.7경비" localSheetId="15">#REF!</definedName>
    <definedName name="철근콘크리트깨기0.7경비" localSheetId="8">#REF!</definedName>
    <definedName name="철근콘크리트깨기0.7경비">#REF!</definedName>
    <definedName name="철근콘크리트깨기0.7계" localSheetId="10">#REF!</definedName>
    <definedName name="철근콘크리트깨기0.7계" localSheetId="9">#REF!</definedName>
    <definedName name="철근콘크리트깨기0.7계" localSheetId="13">#REF!</definedName>
    <definedName name="철근콘크리트깨기0.7계" localSheetId="15">#REF!</definedName>
    <definedName name="철근콘크리트깨기0.7계" localSheetId="8">#REF!</definedName>
    <definedName name="철근콘크리트깨기0.7계">#REF!</definedName>
    <definedName name="철근콘크리트깨기0.7기계경비" localSheetId="10">#REF!</definedName>
    <definedName name="철근콘크리트깨기0.7기계경비" localSheetId="9">#REF!</definedName>
    <definedName name="철근콘크리트깨기0.7기계경비" localSheetId="13">#REF!</definedName>
    <definedName name="철근콘크리트깨기0.7기계경비" localSheetId="15">#REF!</definedName>
    <definedName name="철근콘크리트깨기0.7기계경비" localSheetId="8">#REF!</definedName>
    <definedName name="철근콘크리트깨기0.7기계경비">#REF!</definedName>
    <definedName name="철근콘크리트깨기0.7기계계" localSheetId="10">#REF!</definedName>
    <definedName name="철근콘크리트깨기0.7기계계" localSheetId="9">#REF!</definedName>
    <definedName name="철근콘크리트깨기0.7기계계" localSheetId="13">#REF!</definedName>
    <definedName name="철근콘크리트깨기0.7기계계" localSheetId="15">#REF!</definedName>
    <definedName name="철근콘크리트깨기0.7기계계" localSheetId="8">#REF!</definedName>
    <definedName name="철근콘크리트깨기0.7기계계">#REF!</definedName>
    <definedName name="철근콘크리트깨기0.7기계노무비" localSheetId="10">#REF!</definedName>
    <definedName name="철근콘크리트깨기0.7기계노무비" localSheetId="9">#REF!</definedName>
    <definedName name="철근콘크리트깨기0.7기계노무비" localSheetId="13">#REF!</definedName>
    <definedName name="철근콘크리트깨기0.7기계노무비" localSheetId="15">#REF!</definedName>
    <definedName name="철근콘크리트깨기0.7기계노무비" localSheetId="8">#REF!</definedName>
    <definedName name="철근콘크리트깨기0.7기계노무비">#REF!</definedName>
    <definedName name="철근콘크리트깨기0.7기계재료비" localSheetId="10">#REF!</definedName>
    <definedName name="철근콘크리트깨기0.7기계재료비" localSheetId="9">#REF!</definedName>
    <definedName name="철근콘크리트깨기0.7기계재료비" localSheetId="13">#REF!</definedName>
    <definedName name="철근콘크리트깨기0.7기계재료비" localSheetId="15">#REF!</definedName>
    <definedName name="철근콘크리트깨기0.7기계재료비" localSheetId="8">#REF!</definedName>
    <definedName name="철근콘크리트깨기0.7기계재료비">#REF!</definedName>
    <definedName name="철근콘크리트깨기0.7노무비" localSheetId="10">#REF!</definedName>
    <definedName name="철근콘크리트깨기0.7노무비" localSheetId="9">#REF!</definedName>
    <definedName name="철근콘크리트깨기0.7노무비" localSheetId="13">#REF!</definedName>
    <definedName name="철근콘크리트깨기0.7노무비" localSheetId="15">#REF!</definedName>
    <definedName name="철근콘크리트깨기0.7노무비" localSheetId="8">#REF!</definedName>
    <definedName name="철근콘크리트깨기0.7노무비">#REF!</definedName>
    <definedName name="철근콘크리트깨기0.7브레이커기계경비">[40]단가산출2!$AR$252</definedName>
    <definedName name="철근콘크리트깨기0.7작업보조원경비" localSheetId="10">#REF!</definedName>
    <definedName name="철근콘크리트깨기0.7작업보조원경비" localSheetId="9">#REF!</definedName>
    <definedName name="철근콘크리트깨기0.7작업보조원경비" localSheetId="13">#REF!</definedName>
    <definedName name="철근콘크리트깨기0.7작업보조원경비" localSheetId="15">#REF!</definedName>
    <definedName name="철근콘크리트깨기0.7작업보조원경비" localSheetId="8">#REF!</definedName>
    <definedName name="철근콘크리트깨기0.7작업보조원경비">#REF!</definedName>
    <definedName name="철근콘크리트깨기0.7작업보조원계" localSheetId="10">#REF!</definedName>
    <definedName name="철근콘크리트깨기0.7작업보조원계" localSheetId="9">#REF!</definedName>
    <definedName name="철근콘크리트깨기0.7작업보조원계" localSheetId="13">#REF!</definedName>
    <definedName name="철근콘크리트깨기0.7작업보조원계" localSheetId="15">#REF!</definedName>
    <definedName name="철근콘크리트깨기0.7작업보조원계" localSheetId="8">#REF!</definedName>
    <definedName name="철근콘크리트깨기0.7작업보조원계">#REF!</definedName>
    <definedName name="철근콘크리트깨기0.7작업보조원노무비" localSheetId="10">#REF!</definedName>
    <definedName name="철근콘크리트깨기0.7작업보조원노무비" localSheetId="9">#REF!</definedName>
    <definedName name="철근콘크리트깨기0.7작업보조원노무비" localSheetId="13">#REF!</definedName>
    <definedName name="철근콘크리트깨기0.7작업보조원노무비" localSheetId="15">#REF!</definedName>
    <definedName name="철근콘크리트깨기0.7작업보조원노무비" localSheetId="8">#REF!</definedName>
    <definedName name="철근콘크리트깨기0.7작업보조원노무비">#REF!</definedName>
    <definedName name="철근콘크리트깨기0.7작업보조원재료비" localSheetId="10">#REF!</definedName>
    <definedName name="철근콘크리트깨기0.7작업보조원재료비" localSheetId="9">#REF!</definedName>
    <definedName name="철근콘크리트깨기0.7작업보조원재료비" localSheetId="13">#REF!</definedName>
    <definedName name="철근콘크리트깨기0.7작업보조원재료비" localSheetId="15">#REF!</definedName>
    <definedName name="철근콘크리트깨기0.7작업보조원재료비" localSheetId="8">#REF!</definedName>
    <definedName name="철근콘크리트깨기0.7작업보조원재료비">#REF!</definedName>
    <definedName name="철근콘크리트깨기0.7재료비" localSheetId="10">#REF!</definedName>
    <definedName name="철근콘크리트깨기0.7재료비" localSheetId="9">#REF!</definedName>
    <definedName name="철근콘크리트깨기0.7재료비" localSheetId="13">#REF!</definedName>
    <definedName name="철근콘크리트깨기0.7재료비" localSheetId="15">#REF!</definedName>
    <definedName name="철근콘크리트깨기0.7재료비" localSheetId="8">#REF!</definedName>
    <definedName name="철근콘크리트깨기0.7재료비">#REF!</definedName>
    <definedName name="철근콘크리트깨기0.7치즐경비" localSheetId="10">#REF!</definedName>
    <definedName name="철근콘크리트깨기0.7치즐경비" localSheetId="9">#REF!</definedName>
    <definedName name="철근콘크리트깨기0.7치즐경비" localSheetId="13">#REF!</definedName>
    <definedName name="철근콘크리트깨기0.7치즐경비" localSheetId="15">#REF!</definedName>
    <definedName name="철근콘크리트깨기0.7치즐경비" localSheetId="8">#REF!</definedName>
    <definedName name="철근콘크리트깨기0.7치즐경비">#REF!</definedName>
    <definedName name="철근콘크리트깨기0.7치즐계" localSheetId="10">#REF!</definedName>
    <definedName name="철근콘크리트깨기0.7치즐계" localSheetId="9">#REF!</definedName>
    <definedName name="철근콘크리트깨기0.7치즐계" localSheetId="13">#REF!</definedName>
    <definedName name="철근콘크리트깨기0.7치즐계" localSheetId="15">#REF!</definedName>
    <definedName name="철근콘크리트깨기0.7치즐계" localSheetId="8">#REF!</definedName>
    <definedName name="철근콘크리트깨기0.7치즐계">#REF!</definedName>
    <definedName name="철근콘크리트깨기0.7치즐노무비" localSheetId="10">#REF!</definedName>
    <definedName name="철근콘크리트깨기0.7치즐노무비" localSheetId="9">#REF!</definedName>
    <definedName name="철근콘크리트깨기0.7치즐노무비" localSheetId="13">#REF!</definedName>
    <definedName name="철근콘크리트깨기0.7치즐노무비" localSheetId="15">#REF!</definedName>
    <definedName name="철근콘크리트깨기0.7치즐노무비" localSheetId="8">#REF!</definedName>
    <definedName name="철근콘크리트깨기0.7치즐노무비">#REF!</definedName>
    <definedName name="철근콘크리트깨기0.7치즐재료비" localSheetId="10">#REF!</definedName>
    <definedName name="철근콘크리트깨기0.7치즐재료비" localSheetId="9">#REF!</definedName>
    <definedName name="철근콘크리트깨기0.7치즐재료비" localSheetId="13">#REF!</definedName>
    <definedName name="철근콘크리트깨기0.7치즐재료비" localSheetId="15">#REF!</definedName>
    <definedName name="철근콘크리트깨기0.7치즐재료비" localSheetId="8">#REF!</definedName>
    <definedName name="철근콘크리트깨기0.7치즐재료비">#REF!</definedName>
    <definedName name="철근항복응력">'[91]#REF'!$G$144</definedName>
    <definedName name="철도__궤도공" localSheetId="10">[46]노임단가!#REF!</definedName>
    <definedName name="철도__궤도공">[46]노임단가!#REF!</definedName>
    <definedName name="철도__신호공">#REF!</definedName>
    <definedName name="철망">#REF!</definedName>
    <definedName name="철물">#REF!</definedName>
    <definedName name="철봉" localSheetId="10">[68]시설물기초!#REF!</definedName>
    <definedName name="철봉">[68]시설물기초!#REF!</definedName>
    <definedName name="철선" localSheetId="10">'[41]단가 및 재료비'!$S$172</definedName>
    <definedName name="철선" localSheetId="9">'[41]단가 및 재료비'!$S$172</definedName>
    <definedName name="철선" localSheetId="13">'[41]단가 및 재료비'!$S$172</definedName>
    <definedName name="철선" localSheetId="15">'[41]단가 및 재료비'!$S$172</definedName>
    <definedName name="철선" localSheetId="8">'[41]단가 및 재료비'!$S$172</definedName>
    <definedName name="철선">#REF!</definedName>
    <definedName name="철쭉H0.3">#REF!</definedName>
    <definedName name="철쭉H0.3경" localSheetId="10">#REF!</definedName>
    <definedName name="철쭉H0.3경">#REF!</definedName>
    <definedName name="철쭉H0.3노" localSheetId="10">#REF!</definedName>
    <definedName name="철쭉H0.3노">#REF!</definedName>
    <definedName name="철쭉H0.3재" localSheetId="10">#REF!</definedName>
    <definedName name="철쭉H0.3재">#REF!</definedName>
    <definedName name="철쭉H0.4">'[38]자재단가조사표-수목'!$K$77</definedName>
    <definedName name="철쭉H0.4노">#REF!</definedName>
    <definedName name="철쭉H0.4재">#REF!</definedName>
    <definedName name="철쭉중량">ROUND((4/3*3.14*(0.075*0.075*0.075))*(1200*0.9),2)</definedName>
    <definedName name="철판">#REF!</definedName>
    <definedName name="철판3" localSheetId="10">#REF!</definedName>
    <definedName name="철판3">#REF!</definedName>
    <definedName name="철판공" localSheetId="10">#REF!</definedName>
    <definedName name="철판공">#REF!</definedName>
    <definedName name="청단풍" localSheetId="10">#REF!</definedName>
    <definedName name="청단풍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마총괄" localSheetId="10">[95]직노!#REF!</definedName>
    <definedName name="청마총괄">[95]직노!#REF!</definedName>
    <definedName name="초" localSheetId="10">'[33]토사(PE)'!#REF!</definedName>
    <definedName name="초">'[33]토사(PE)'!#REF!</definedName>
    <definedName name="초배지" localSheetId="10">'[60]단가 및 재료비'!#REF!</definedName>
    <definedName name="초배지" localSheetId="9">'[60]단가 및 재료비'!#REF!</definedName>
    <definedName name="초배지" localSheetId="13">'[60]단가 및 재료비'!#REF!</definedName>
    <definedName name="초배지" localSheetId="15">'[60]단가 및 재료비'!#REF!</definedName>
    <definedName name="초배지" localSheetId="8">'[60]단가 및 재료비'!#REF!</definedName>
    <definedName name="초배지">#REF!</definedName>
    <definedName name="초ㅗㅇ">[34]단가산출2!$AP$336</definedName>
    <definedName name="총" localSheetId="10">'[67]토사(PE)'!#REF!</definedName>
    <definedName name="총">'[67]토사(PE)'!#REF!</definedName>
    <definedName name="총k44" localSheetId="10">#REF!</definedName>
    <definedName name="총k44">#REF!</definedName>
    <definedName name="총계" localSheetId="10">#REF!</definedName>
    <definedName name="총계">#REF!</definedName>
    <definedName name="총괄표" localSheetId="10">[95]직노!#REF!</definedName>
    <definedName name="총괄표">[95]직노!#REF!</definedName>
    <definedName name="총높이" localSheetId="10">'[53]토사(PE)'!#REF!</definedName>
    <definedName name="총높이">'[53]토사(PE)'!#REF!</definedName>
    <definedName name="총원가">#REF!</definedName>
    <definedName name="총폭">#REF!</definedName>
    <definedName name="추가">#REF!</definedName>
    <definedName name="추뤁투">[34]단가산출1!$AR$287</definedName>
    <definedName name="추정" localSheetId="10" hidden="1">{#N/A,#N/A,FALSE,"전열산출서"}</definedName>
    <definedName name="추정" localSheetId="9" hidden="1">{#N/A,#N/A,FALSE,"전열산출서"}</definedName>
    <definedName name="추정" localSheetId="13" hidden="1">{#N/A,#N/A,FALSE,"전열산출서"}</definedName>
    <definedName name="추정" localSheetId="8" hidden="1">{#N/A,#N/A,FALSE,"전열산출서"}</definedName>
    <definedName name="추정" hidden="1">{#N/A,#N/A,FALSE,"전열산출서"}</definedName>
    <definedName name="충진제" localSheetId="10">'[85]단가 및 재료비'!$S$198</definedName>
    <definedName name="충진제" localSheetId="9">'[85]단가 및 재료비'!$S$198</definedName>
    <definedName name="충진제" localSheetId="13">'[85]단가 및 재료비'!$S$198</definedName>
    <definedName name="충진제" localSheetId="15">'[85]단가 및 재료비'!$S$198</definedName>
    <definedName name="충진제" localSheetId="8">'[85]단가 및 재료비'!$S$198</definedName>
    <definedName name="충진제">#REF!</definedName>
    <definedName name="측________부">#REF!</definedName>
    <definedName name="측백H3.0">'[38]자재단가조사표-수목'!$K$36</definedName>
    <definedName name="측백H3.0경">#REF!</definedName>
    <definedName name="측백H3.0노">#REF!</definedName>
    <definedName name="측백H3.0재">#REF!</definedName>
    <definedName name="측백나무H3.0" localSheetId="10">'[38]자재단가조사표-수목'!#REF!</definedName>
    <definedName name="측백나무H3.0">'[38]자재단가조사표-수목'!#REF!</definedName>
    <definedName name="측부" localSheetId="10">#REF!</definedName>
    <definedName name="측부">#REF!</definedName>
    <definedName name="치사">'[34]단가 및 재료비'!$U$38</definedName>
    <definedName name="치장__벽돌공">#REF!</definedName>
    <definedName name="치장2.0B노" localSheetId="10">[42]부표!#REF!</definedName>
    <definedName name="치장2.0B노">[42]부표!#REF!</definedName>
    <definedName name="치장2.0B재" localSheetId="10">[42]부표!#REF!</definedName>
    <definedName name="치장2.0B재">[42]부표!#REF!</definedName>
    <definedName name="치장벽돌공" localSheetId="10">#REF!</definedName>
    <definedName name="치장벽돌공">#REF!</definedName>
    <definedName name="치장줄눈1.5B노" localSheetId="10">[42]부표!#REF!</definedName>
    <definedName name="치장줄눈1.5B노">[42]부표!#REF!</definedName>
    <definedName name="치장줄눈1.5B재" localSheetId="10">[42]부표!#REF!</definedName>
    <definedName name="치장줄눈1.5B재">[42]부표!#REF!</definedName>
    <definedName name="치장줄눈2.0B노" localSheetId="10">[42]부표!#REF!</definedName>
    <definedName name="치장줄눈2.0B노">[42]부표!#REF!</definedName>
    <definedName name="치장줄눈2.0B재" localSheetId="10">[42]부표!#REF!</definedName>
    <definedName name="치장줄눈2.0B재">[42]부표!#REF!</definedName>
    <definedName name="치즐" localSheetId="10">'[41]단가 및 재료비'!$U$39</definedName>
    <definedName name="치즐" localSheetId="9">'[41]단가 및 재료비'!$U$39</definedName>
    <definedName name="치즐" localSheetId="13">'[41]단가 및 재료비'!$U$39</definedName>
    <definedName name="치즐" localSheetId="15">'[41]단가 및 재료비'!$U$39</definedName>
    <definedName name="치즐" localSheetId="8">'[41]단가 및 재료비'!$U$39</definedName>
    <definedName name="치즐">#REF!</definedName>
    <definedName name="치즐0.4">#REF!</definedName>
    <definedName name="치즐0.7">#REF!</definedName>
    <definedName name="치즐04" localSheetId="10">#REF!</definedName>
    <definedName name="치즐04">#REF!</definedName>
    <definedName name="치츨0.4" localSheetId="10">#REF!</definedName>
    <definedName name="치츨0.4">#REF!</definedName>
    <definedName name="치핑" localSheetId="10">[11]맨홀수량산출!#REF!</definedName>
    <definedName name="치핑">[11]맨홀수량산출!#REF!</definedName>
    <definedName name="침식안정제">'[38]자재단가조사표-수목'!$K$15</definedName>
    <definedName name="ㅋ">[34]단가산출2!$AP$130</definedName>
    <definedName name="ㅋㅊㅁㄴㄹ">[34]단가산출2!$AQ$226</definedName>
    <definedName name="ㅋㅋ">[34]단가산출2!$AQ$131</definedName>
    <definedName name="ㅋㅋㅋ">[34]단가산출2!$AP$130</definedName>
    <definedName name="ㅋㅋㅋㅋ">[34]단가산출2!$AR$132</definedName>
    <definedName name="ㅋㅋㅋㅋㅋ">[34]단가산출2!$AR$132</definedName>
    <definedName name="ㅋㅋㅋㅋㅋㅋㅋ">[34]단가산출2!$AQ$131</definedName>
    <definedName name="ㅋㅋㅋㅋㅋㅋㅋㅋㅋ">[34]단가산출2!$AO$136</definedName>
    <definedName name="ㅋㅋㅋㅋㅋㅋㅋㅋㅋㅋㅋㅋ">[34]단가산출2!$AO$136</definedName>
    <definedName name="카">#REF!</definedName>
    <definedName name="카메라경비" localSheetId="10">[37]중기사용료산출근거!$G$2390</definedName>
    <definedName name="카메라경비" localSheetId="9">[37]중기사용료산출근거!$G$2390</definedName>
    <definedName name="카메라경비" localSheetId="13">[37]중기사용료산출근거!$G$2390</definedName>
    <definedName name="카메라경비" localSheetId="15">[37]중기사용료산출근거!$G$2390</definedName>
    <definedName name="카메라경비" localSheetId="8">[37]중기사용료산출근거!$G$2390</definedName>
    <definedName name="카메라경비">#REF!</definedName>
    <definedName name="카메라계" localSheetId="10">[37]중기사용료산출근거!$G$2399</definedName>
    <definedName name="카메라계" localSheetId="9">[37]중기사용료산출근거!$G$2399</definedName>
    <definedName name="카메라계" localSheetId="13">[37]중기사용료산출근거!$G$2399</definedName>
    <definedName name="카메라계" localSheetId="15">[37]중기사용료산출근거!$G$2399</definedName>
    <definedName name="카메라계" localSheetId="8">[37]중기사용료산출근거!$G$2399</definedName>
    <definedName name="카메라계">#REF!</definedName>
    <definedName name="카메라인건비" localSheetId="10">[37]중기사용료산출근거!$G$2394</definedName>
    <definedName name="카메라인건비" localSheetId="9">[37]중기사용료산출근거!$G$2394</definedName>
    <definedName name="카메라인건비" localSheetId="13">[37]중기사용료산출근거!$G$2394</definedName>
    <definedName name="카메라인건비" localSheetId="15">[37]중기사용료산출근거!$G$2394</definedName>
    <definedName name="카메라인건비" localSheetId="8">[37]중기사용료산출근거!$G$2394</definedName>
    <definedName name="카메라인건비">#REF!</definedName>
    <definedName name="카메라재료비" localSheetId="10">[37]중기사용료산출근거!$G$2398</definedName>
    <definedName name="카메라재료비" localSheetId="9">[37]중기사용료산출근거!$G$2398</definedName>
    <definedName name="카메라재료비" localSheetId="13">[37]중기사용료산출근거!$G$2398</definedName>
    <definedName name="카메라재료비" localSheetId="15">[37]중기사용료산출근거!$G$2398</definedName>
    <definedName name="카메라재료비" localSheetId="8">[37]중기사용료산출근거!$G$2398</definedName>
    <definedName name="카메라재료비">#REF!</definedName>
    <definedName name="칼라철판" localSheetId="10">#REF!</definedName>
    <definedName name="칼라철판">#REF!</definedName>
    <definedName name="칼라콘포설소규모인력노무비">[58]단가산출1!$AO$1162</definedName>
    <definedName name="칼라콘포설소규모인력살수노무비">[58]단가산출1!$AP$1172</definedName>
    <definedName name="칼라콘포설소규모전압진동4.4경비">[58]단가산출1!$AR$1169</definedName>
    <definedName name="칼라콘포설소규모전압진동4.4노무비">[58]단가산출1!$AP$1167</definedName>
    <definedName name="칼라콘포설소규모전압진동4.4재료비">[58]단가산출1!$AQ$1168</definedName>
    <definedName name="칼라콘포설인력노무비계">[58]단가산출1!$AO$1137</definedName>
    <definedName name="칼라콘포설인력살수노무비">[58]단가산출1!$AP$1147</definedName>
    <definedName name="칼라콘포설전압진동4.4경비">[58]단가산출1!$AR$1144</definedName>
    <definedName name="칼라콘포설전압진동4.4노무비">[58]단가산출1!$AP$1142</definedName>
    <definedName name="칼라콘포설전압진동4.4재료비">[58]단가산출1!$AQ$1143</definedName>
    <definedName name="칼라콘표층5500살수경비">[58]단가산출1!$AR$1079</definedName>
    <definedName name="칼라콘표층5500살수노무비">[58]단가산출1!$AP$1077</definedName>
    <definedName name="칼라콘표층5500살수재료비">[58]단가산출1!$AQ$1078</definedName>
    <definedName name="칼라콘표층굴삭기0.7기계포설경비">[58]단가산출1!$AR$1093</definedName>
    <definedName name="칼라콘표층굴삭기0.7기계포설노무비">[58]단가산출1!$AP$1091</definedName>
    <definedName name="칼라콘표층굴삭기0.7기계포설재료비">[58]단가산출1!$AQ$1092</definedName>
    <definedName name="칼라콘표층굴삭기0.7살수노무비">[58]단가산출1!$AP$1125</definedName>
    <definedName name="칼라콘표층굴삭기0.7인력포설노무비계">[58]단가산출1!$AO$1096</definedName>
    <definedName name="칼라콘표층굴삭기0.7전압머캐덤경비" localSheetId="10">#REF!</definedName>
    <definedName name="칼라콘표층굴삭기0.7전압머캐덤경비">#REF!</definedName>
    <definedName name="칼라콘표층굴삭기0.7전압머캐덤노무비">[58]단가산출1!$AP$1102</definedName>
    <definedName name="칼라콘표층굴삭기0.7전압머캐덤재료비" localSheetId="10">#REF!</definedName>
    <definedName name="칼라콘표층굴삭기0.7전압머캐덤재료비">#REF!</definedName>
    <definedName name="칼라콘표층굴삭기0.7전압타이어경비">[58]단가산출1!$AR$1121</definedName>
    <definedName name="칼라콘표층굴삭기0.7전압타이어노무비">[58]단가산출1!$AP$1119</definedName>
    <definedName name="칼라콘표층굴삭기0.7전압타이어재료비">[58]단가산출1!$AQ$1120</definedName>
    <definedName name="칼라콘표층굴삭기0.7전압탠덤경비">[58]단가산출1!$AR$1115</definedName>
    <definedName name="칼라콘표층굴삭기0.7전압탠덤노무비">[58]단가산출1!$AP$1113</definedName>
    <definedName name="칼라콘표층굴삭기0.7전압탠덤재료비">[58]단가산출1!$AQ$1114</definedName>
    <definedName name="칼라콘표층다짐머캐덤경비">[58]단가산출1!$AR$1055</definedName>
    <definedName name="칼라콘표층다짐머캐덤노무비">[58]단가산출1!$AP$1053</definedName>
    <definedName name="칼라콘표층다짐머캐덤재료비">[58]단가산출1!$AQ$1054</definedName>
    <definedName name="칼라콘표층다짐타이어경비">[58]단가산출1!$AR$1073</definedName>
    <definedName name="칼라콘표층다짐타이어노무비">[58]단가산출1!$AP$1071</definedName>
    <definedName name="칼라콘표층다짐타이어재료비">[58]단가산출1!$AQ$1072</definedName>
    <definedName name="칼라콘표층다짐탠덤경비">[58]단가산출1!$AR$1067</definedName>
    <definedName name="칼라콘표층다짐탠덤노무비">[58]단가산출1!$AP$1065</definedName>
    <definedName name="칼라콘표층다짐탠덤재료비">[58]단가산출1!$AQ$1066</definedName>
    <definedName name="칼라콘표층포설굴삭기0.7기계경비" localSheetId="10">[40]단가산출1!#REF!</definedName>
    <definedName name="칼라콘표층포설굴삭기0.7기계경비">[40]단가산출1!#REF!</definedName>
    <definedName name="칼라콘표층포설굴삭기0.7기계노무비" localSheetId="10">[40]단가산출1!#REF!</definedName>
    <definedName name="칼라콘표층포설굴삭기0.7기계노무비">[40]단가산출1!#REF!</definedName>
    <definedName name="칼라콘표층포설굴삭기0.7기계재료비" localSheetId="10">[40]단가산출1!#REF!</definedName>
    <definedName name="칼라콘표층포설굴삭기0.7기계재료비">[40]단가산출1!#REF!</definedName>
    <definedName name="칼라콘표층포설굴삭기0.7살수노무비" localSheetId="10">[40]단가산출1!#REF!</definedName>
    <definedName name="칼라콘표층포설굴삭기0.7살수노무비">[40]단가산출1!#REF!</definedName>
    <definedName name="칼라콘표층포설굴삭기0.7인력노무비" localSheetId="10">[40]단가산출1!#REF!</definedName>
    <definedName name="칼라콘표층포설굴삭기0.7인력노무비">[40]단가산출1!#REF!</definedName>
    <definedName name="칼라콘표층포설굴삭기0.7전압진동4.4경비" localSheetId="10">[40]단가산출1!#REF!</definedName>
    <definedName name="칼라콘표층포설굴삭기0.7전압진동4.4경비">[40]단가산출1!#REF!</definedName>
    <definedName name="칼라콘표층포설굴삭기0.7전압진동4.4노무비" localSheetId="10">[40]단가산출1!#REF!</definedName>
    <definedName name="칼라콘표층포설굴삭기0.7전압진동4.4노무비">[40]단가산출1!#REF!</definedName>
    <definedName name="칼라콘표층포설굴삭기0.7전압진동4.4재료비" localSheetId="10">[40]단가산출1!#REF!</definedName>
    <definedName name="칼라콘표층포설굴삭기0.7전압진동4.4재료비">[40]단가산출1!#REF!</definedName>
    <definedName name="칼라콘표층포설기계경비">[58]단가산출1!$AR$1043</definedName>
    <definedName name="칼라콘표층포설기계계" localSheetId="10">#REF!</definedName>
    <definedName name="칼라콘표층포설기계계">#REF!</definedName>
    <definedName name="칼라콘표층포설기계노무비">[58]단가산출1!$AP$1041</definedName>
    <definedName name="칼라콘표층포설기계재료비">[58]단가산출1!$AQ$1042</definedName>
    <definedName name="칼라콘표층포설노무비">[58]단가산출1!$AO$1048</definedName>
    <definedName name="캡형블록">#REF!</definedName>
    <definedName name="컷터320_400MM">#REF!</definedName>
    <definedName name="컷팅" localSheetId="10">#REF!</definedName>
    <definedName name="컷팅">#REF!</definedName>
    <definedName name="코" localSheetId="10">'[33]토사(PE)'!#REF!</definedName>
    <definedName name="코">'[33]토사(PE)'!#REF!</definedName>
    <definedName name="코___킹___공">#REF!</definedName>
    <definedName name="코어드릴6경비" localSheetId="10">[60]중기사용료산출근거!$G$2616</definedName>
    <definedName name="코어드릴6경비" localSheetId="9">[60]중기사용료산출근거!$G$2616</definedName>
    <definedName name="코어드릴6경비" localSheetId="13">[60]중기사용료산출근거!$G$2616</definedName>
    <definedName name="코어드릴6경비" localSheetId="15">[60]중기사용료산출근거!$G$2616</definedName>
    <definedName name="코어드릴6경비" localSheetId="8">[60]중기사용료산출근거!$G$2616</definedName>
    <definedName name="코어드릴6경비">#REF!</definedName>
    <definedName name="코어드릴6계" localSheetId="10">[60]중기사용료산출근거!$G$2625</definedName>
    <definedName name="코어드릴6계" localSheetId="9">[60]중기사용료산출근거!$G$2625</definedName>
    <definedName name="코어드릴6계" localSheetId="13">[60]중기사용료산출근거!$G$2625</definedName>
    <definedName name="코어드릴6계" localSheetId="15">[60]중기사용료산출근거!$G$2625</definedName>
    <definedName name="코어드릴6계" localSheetId="8">[60]중기사용료산출근거!$G$2625</definedName>
    <definedName name="코어드릴6계">#REF!</definedName>
    <definedName name="코어드릴6노무비" localSheetId="10">[60]중기사용료산출근거!$G$2620</definedName>
    <definedName name="코어드릴6노무비" localSheetId="9">[60]중기사용료산출근거!$G$2620</definedName>
    <definedName name="코어드릴6노무비" localSheetId="13">[60]중기사용료산출근거!$G$2620</definedName>
    <definedName name="코어드릴6노무비" localSheetId="15">[60]중기사용료산출근거!$G$2620</definedName>
    <definedName name="코어드릴6노무비" localSheetId="8">[60]중기사용료산출근거!$G$2620</definedName>
    <definedName name="코어드릴6노무비">#REF!</definedName>
    <definedName name="코어드릴6재료비" localSheetId="10">[60]중기사용료산출근거!$G$2624</definedName>
    <definedName name="코어드릴6재료비" localSheetId="9">[60]중기사용료산출근거!$G$2624</definedName>
    <definedName name="코어드릴6재료비" localSheetId="13">[60]중기사용료산출근거!$G$2624</definedName>
    <definedName name="코어드릴6재료비" localSheetId="15">[60]중기사용료산출근거!$G$2624</definedName>
    <definedName name="코어드릴6재료비" localSheetId="8">[60]중기사용료산출근거!$G$2624</definedName>
    <definedName name="코어드릴6재료비">#REF!</definedName>
    <definedName name="코킹" localSheetId="10">#REF!</definedName>
    <definedName name="코킹">#REF!</definedName>
    <definedName name="콘120규격">#REF!</definedName>
    <definedName name="콘180규격">#REF!</definedName>
    <definedName name="콘25">#REF!</definedName>
    <definedName name="콘40">#REF!</definedName>
    <definedName name="콘공">#REF!</definedName>
    <definedName name="콘절인경">#REF!</definedName>
    <definedName name="콘절인노">#REF!</definedName>
    <definedName name="콘절인재">#REF!</definedName>
    <definedName name="콘크리트__공">#REF!</definedName>
    <definedName name="콘크리트공" localSheetId="10">'[79]단가 및 재료비'!$AA$66</definedName>
    <definedName name="콘크리트공" localSheetId="9">'[79]단가 및 재료비'!$AA$66</definedName>
    <definedName name="콘크리트공" localSheetId="13">'[79]단가 및 재료비'!$AA$66</definedName>
    <definedName name="콘크리트공" localSheetId="15">'[79]단가 및 재료비'!$AA$66</definedName>
    <definedName name="콘크리트공" localSheetId="8">'[79]단가 및 재료비'!$AA$66</definedName>
    <definedName name="콘크리트공">#REF!</definedName>
    <definedName name="콘크리트공_광의" localSheetId="10">[46]노임단가!#REF!</definedName>
    <definedName name="콘크리트공_광의">[46]노임단가!#REF!</definedName>
    <definedName name="콘크리트공칭강도">'[91]#REF'!$G$132</definedName>
    <definedName name="콘크리트깨기">[69]중기사용료산출근거!$G$163</definedName>
    <definedName name="콘크리트믹서0.30경비" localSheetId="10">[37]중기사용료산출근거!$G$1505</definedName>
    <definedName name="콘크리트믹서0.30경비" localSheetId="9">[37]중기사용료산출근거!$G$1505</definedName>
    <definedName name="콘크리트믹서0.30경비" localSheetId="13">[37]중기사용료산출근거!$G$1505</definedName>
    <definedName name="콘크리트믹서0.30경비" localSheetId="15">[37]중기사용료산출근거!$G$1505</definedName>
    <definedName name="콘크리트믹서0.30경비" localSheetId="8">[37]중기사용료산출근거!$G$1505</definedName>
    <definedName name="콘크리트믹서0.30경비">#REF!</definedName>
    <definedName name="콘크리트믹서0.30계" localSheetId="10">[37]중기사용료산출근거!$G$1514</definedName>
    <definedName name="콘크리트믹서0.30계" localSheetId="9">[37]중기사용료산출근거!$G$1514</definedName>
    <definedName name="콘크리트믹서0.30계" localSheetId="13">[37]중기사용료산출근거!$G$1514</definedName>
    <definedName name="콘크리트믹서0.30계" localSheetId="15">[37]중기사용료산출근거!$G$1514</definedName>
    <definedName name="콘크리트믹서0.30계" localSheetId="8">[37]중기사용료산출근거!$G$1514</definedName>
    <definedName name="콘크리트믹서0.30계">#REF!</definedName>
    <definedName name="콘크리트믹서0.30노무비" localSheetId="10">[37]중기사용료산출근거!$G$1509</definedName>
    <definedName name="콘크리트믹서0.30노무비" localSheetId="9">[37]중기사용료산출근거!$G$1509</definedName>
    <definedName name="콘크리트믹서0.30노무비" localSheetId="13">[37]중기사용료산출근거!$G$1509</definedName>
    <definedName name="콘크리트믹서0.30노무비" localSheetId="15">[37]중기사용료산출근거!$G$1509</definedName>
    <definedName name="콘크리트믹서0.30노무비" localSheetId="8">[37]중기사용료산출근거!$G$1509</definedName>
    <definedName name="콘크리트믹서0.30노무비">#REF!</definedName>
    <definedName name="콘크리트믹서0.30재료비" localSheetId="10">[37]중기사용료산출근거!$G$1513</definedName>
    <definedName name="콘크리트믹서0.30재료비" localSheetId="9">[37]중기사용료산출근거!$G$1513</definedName>
    <definedName name="콘크리트믹서0.30재료비" localSheetId="13">[37]중기사용료산출근거!$G$1513</definedName>
    <definedName name="콘크리트믹서0.30재료비" localSheetId="15">[37]중기사용료산출근거!$G$1513</definedName>
    <definedName name="콘크리트믹서0.30재료비" localSheetId="8">[37]중기사용료산출근거!$G$1513</definedName>
    <definedName name="콘크리트믹서0.30재료비">#REF!</definedName>
    <definedName name="콘크리트믹서0.45경비" localSheetId="10">[37]중기사용료산출근거!$G$1520</definedName>
    <definedName name="콘크리트믹서0.45경비" localSheetId="9">[37]중기사용료산출근거!$G$1520</definedName>
    <definedName name="콘크리트믹서0.45경비" localSheetId="13">[37]중기사용료산출근거!$G$1520</definedName>
    <definedName name="콘크리트믹서0.45경비" localSheetId="15">[37]중기사용료산출근거!$G$1520</definedName>
    <definedName name="콘크리트믹서0.45경비" localSheetId="8">[37]중기사용료산출근거!$G$1520</definedName>
    <definedName name="콘크리트믹서0.45경비">#REF!</definedName>
    <definedName name="콘크리트믹서0.45계" localSheetId="10">[37]중기사용료산출근거!$G$1529</definedName>
    <definedName name="콘크리트믹서0.45계" localSheetId="9">[37]중기사용료산출근거!$G$1529</definedName>
    <definedName name="콘크리트믹서0.45계" localSheetId="13">[37]중기사용료산출근거!$G$1529</definedName>
    <definedName name="콘크리트믹서0.45계" localSheetId="15">[37]중기사용료산출근거!$G$1529</definedName>
    <definedName name="콘크리트믹서0.45계" localSheetId="8">[37]중기사용료산출근거!$G$1529</definedName>
    <definedName name="콘크리트믹서0.45계">#REF!</definedName>
    <definedName name="콘크리트믹서0.45노무비" localSheetId="10">[37]중기사용료산출근거!$G$1524</definedName>
    <definedName name="콘크리트믹서0.45노무비" localSheetId="9">[37]중기사용료산출근거!$G$1524</definedName>
    <definedName name="콘크리트믹서0.45노무비" localSheetId="13">[37]중기사용료산출근거!$G$1524</definedName>
    <definedName name="콘크리트믹서0.45노무비" localSheetId="15">[37]중기사용료산출근거!$G$1524</definedName>
    <definedName name="콘크리트믹서0.45노무비" localSheetId="8">[37]중기사용료산출근거!$G$1524</definedName>
    <definedName name="콘크리트믹서0.45노무비">#REF!</definedName>
    <definedName name="콘크리트믹서0.45재료비" localSheetId="10">[37]중기사용료산출근거!$G$1528</definedName>
    <definedName name="콘크리트믹서0.45재료비" localSheetId="9">[37]중기사용료산출근거!$G$1528</definedName>
    <definedName name="콘크리트믹서0.45재료비" localSheetId="13">[37]중기사용료산출근거!$G$1528</definedName>
    <definedName name="콘크리트믹서0.45재료비" localSheetId="15">[37]중기사용료산출근거!$G$1528</definedName>
    <definedName name="콘크리트믹서0.45재료비" localSheetId="8">[37]중기사용료산출근거!$G$1528</definedName>
    <definedName name="콘크리트믹서0.45재료비">#REF!</definedName>
    <definedName name="콘크리트믹서트럭l경비" localSheetId="10">[37]중기사용료산출근거!$G$1550</definedName>
    <definedName name="콘크리트믹서트럭l경비" localSheetId="9">[37]중기사용료산출근거!$G$1550</definedName>
    <definedName name="콘크리트믹서트럭l경비" localSheetId="13">[37]중기사용료산출근거!$G$1550</definedName>
    <definedName name="콘크리트믹서트럭l경비" localSheetId="15">[37]중기사용료산출근거!$G$1550</definedName>
    <definedName name="콘크리트믹서트럭l경비" localSheetId="8">[37]중기사용료산출근거!$G$1550</definedName>
    <definedName name="콘크리트믹서트럭l경비">#REF!</definedName>
    <definedName name="콘크리트믹서트럭l계" localSheetId="10">[37]중기사용료산출근거!$G$1559</definedName>
    <definedName name="콘크리트믹서트럭l계" localSheetId="9">[37]중기사용료산출근거!$G$1559</definedName>
    <definedName name="콘크리트믹서트럭l계" localSheetId="13">[37]중기사용료산출근거!$G$1559</definedName>
    <definedName name="콘크리트믹서트럭l계" localSheetId="15">[37]중기사용료산출근거!$G$1559</definedName>
    <definedName name="콘크리트믹서트럭l계" localSheetId="8">[37]중기사용료산출근거!$G$1559</definedName>
    <definedName name="콘크리트믹서트럭l계">#REF!</definedName>
    <definedName name="콘크리트믹서트럭l노무비" localSheetId="10">[37]중기사용료산출근거!$G$1554</definedName>
    <definedName name="콘크리트믹서트럭l노무비" localSheetId="9">[37]중기사용료산출근거!$G$1554</definedName>
    <definedName name="콘크리트믹서트럭l노무비" localSheetId="13">[37]중기사용료산출근거!$G$1554</definedName>
    <definedName name="콘크리트믹서트럭l노무비" localSheetId="15">[37]중기사용료산출근거!$G$1554</definedName>
    <definedName name="콘크리트믹서트럭l노무비" localSheetId="8">[37]중기사용료산출근거!$G$1554</definedName>
    <definedName name="콘크리트믹서트럭l노무비">#REF!</definedName>
    <definedName name="콘크리트믹서트럭l재료비" localSheetId="10">[37]중기사용료산출근거!$G$1558</definedName>
    <definedName name="콘크리트믹서트럭l재료비" localSheetId="9">[37]중기사용료산출근거!$G$1558</definedName>
    <definedName name="콘크리트믹서트럭l재료비" localSheetId="13">[37]중기사용료산출근거!$G$1558</definedName>
    <definedName name="콘크리트믹서트럭l재료비" localSheetId="15">[37]중기사용료산출근거!$G$1558</definedName>
    <definedName name="콘크리트믹서트럭l재료비" localSheetId="8">[37]중기사용료산출근거!$G$1558</definedName>
    <definedName name="콘크리트믹서트럭l재료비">#REF!</definedName>
    <definedName name="콘크리트믹서트럭m경비" localSheetId="10">[37]중기사용료산출근거!$G$1535</definedName>
    <definedName name="콘크리트믹서트럭m경비" localSheetId="9">[37]중기사용료산출근거!$G$1535</definedName>
    <definedName name="콘크리트믹서트럭m경비" localSheetId="13">[37]중기사용료산출근거!$G$1535</definedName>
    <definedName name="콘크리트믹서트럭m경비" localSheetId="15">[37]중기사용료산출근거!$G$1535</definedName>
    <definedName name="콘크리트믹서트럭m경비" localSheetId="8">[37]중기사용료산출근거!$G$1535</definedName>
    <definedName name="콘크리트믹서트럭m경비">#REF!</definedName>
    <definedName name="콘크리트믹서트럭m계" localSheetId="10">[37]중기사용료산출근거!$G$1544</definedName>
    <definedName name="콘크리트믹서트럭m계" localSheetId="9">[37]중기사용료산출근거!$G$1544</definedName>
    <definedName name="콘크리트믹서트럭m계" localSheetId="13">[37]중기사용료산출근거!$G$1544</definedName>
    <definedName name="콘크리트믹서트럭m계" localSheetId="15">[37]중기사용료산출근거!$G$1544</definedName>
    <definedName name="콘크리트믹서트럭m계" localSheetId="8">[37]중기사용료산출근거!$G$1544</definedName>
    <definedName name="콘크리트믹서트럭m계">#REF!</definedName>
    <definedName name="콘크리트믹서트럭m노무비" localSheetId="10">[37]중기사용료산출근거!$G$1539</definedName>
    <definedName name="콘크리트믹서트럭m노무비" localSheetId="9">[37]중기사용료산출근거!$G$1539</definedName>
    <definedName name="콘크리트믹서트럭m노무비" localSheetId="13">[37]중기사용료산출근거!$G$1539</definedName>
    <definedName name="콘크리트믹서트럭m노무비" localSheetId="15">[37]중기사용료산출근거!$G$1539</definedName>
    <definedName name="콘크리트믹서트럭m노무비" localSheetId="8">[37]중기사용료산출근거!$G$1539</definedName>
    <definedName name="콘크리트믹서트럭m노무비">#REF!</definedName>
    <definedName name="콘크리트믹서트럭m재료비" localSheetId="10">[37]중기사용료산출근거!$G$1543</definedName>
    <definedName name="콘크리트믹서트럭m재료비" localSheetId="9">[37]중기사용료산출근거!$G$1543</definedName>
    <definedName name="콘크리트믹서트럭m재료비" localSheetId="13">[37]중기사용료산출근거!$G$1543</definedName>
    <definedName name="콘크리트믹서트럭m재료비" localSheetId="15">[37]중기사용료산출근거!$G$1543</definedName>
    <definedName name="콘크리트믹서트럭m재료비" localSheetId="8">[37]중기사용료산출근거!$G$1543</definedName>
    <definedName name="콘크리트믹서트럭m재료비">#REF!</definedName>
    <definedName name="콘크리트배치플렌트120경비" localSheetId="10">[37]중기사용료산출근거!$G$1595</definedName>
    <definedName name="콘크리트배치플렌트120경비" localSheetId="9">[37]중기사용료산출근거!$G$1595</definedName>
    <definedName name="콘크리트배치플렌트120경비" localSheetId="13">[37]중기사용료산출근거!$G$1595</definedName>
    <definedName name="콘크리트배치플렌트120경비" localSheetId="15">[37]중기사용료산출근거!$G$1595</definedName>
    <definedName name="콘크리트배치플렌트120경비" localSheetId="8">[37]중기사용료산출근거!$G$1595</definedName>
    <definedName name="콘크리트배치플렌트120경비">#REF!</definedName>
    <definedName name="콘크리트배치플렌트120계" localSheetId="10">[37]중기사용료산출근거!$G$1604</definedName>
    <definedName name="콘크리트배치플렌트120계" localSheetId="9">[37]중기사용료산출근거!$G$1604</definedName>
    <definedName name="콘크리트배치플렌트120계" localSheetId="13">[37]중기사용료산출근거!$G$1604</definedName>
    <definedName name="콘크리트배치플렌트120계" localSheetId="15">[37]중기사용료산출근거!$G$1604</definedName>
    <definedName name="콘크리트배치플렌트120계" localSheetId="8">[37]중기사용료산출근거!$G$1604</definedName>
    <definedName name="콘크리트배치플렌트120계">#REF!</definedName>
    <definedName name="콘크리트배치플렌트120노무비" localSheetId="10">[37]중기사용료산출근거!$G$1599</definedName>
    <definedName name="콘크리트배치플렌트120노무비" localSheetId="9">[37]중기사용료산출근거!$G$1599</definedName>
    <definedName name="콘크리트배치플렌트120노무비" localSheetId="13">[37]중기사용료산출근거!$G$1599</definedName>
    <definedName name="콘크리트배치플렌트120노무비" localSheetId="15">[37]중기사용료산출근거!$G$1599</definedName>
    <definedName name="콘크리트배치플렌트120노무비" localSheetId="8">[37]중기사용료산출근거!$G$1599</definedName>
    <definedName name="콘크리트배치플렌트120노무비">#REF!</definedName>
    <definedName name="콘크리트배치플렌트120재료비" localSheetId="10">[37]중기사용료산출근거!$G$1603</definedName>
    <definedName name="콘크리트배치플렌트120재료비" localSheetId="9">[37]중기사용료산출근거!$G$1603</definedName>
    <definedName name="콘크리트배치플렌트120재료비" localSheetId="13">[37]중기사용료산출근거!$G$1603</definedName>
    <definedName name="콘크리트배치플렌트120재료비" localSheetId="15">[37]중기사용료산출근거!$G$1603</definedName>
    <definedName name="콘크리트배치플렌트120재료비" localSheetId="8">[37]중기사용료산출근거!$G$1603</definedName>
    <definedName name="콘크리트배치플렌트120재료비">#REF!</definedName>
    <definedName name="콘크리트배치플렌트40경비" localSheetId="10">[37]중기사용료산출근거!$G$1565</definedName>
    <definedName name="콘크리트배치플렌트40경비" localSheetId="9">[37]중기사용료산출근거!$G$1565</definedName>
    <definedName name="콘크리트배치플렌트40경비" localSheetId="13">[37]중기사용료산출근거!$G$1565</definedName>
    <definedName name="콘크리트배치플렌트40경비" localSheetId="15">[37]중기사용료산출근거!$G$1565</definedName>
    <definedName name="콘크리트배치플렌트40경비" localSheetId="8">[37]중기사용료산출근거!$G$1565</definedName>
    <definedName name="콘크리트배치플렌트40경비">#REF!</definedName>
    <definedName name="콘크리트배치플렌트40계" localSheetId="10">[37]중기사용료산출근거!$G$1574</definedName>
    <definedName name="콘크리트배치플렌트40계" localSheetId="9">[37]중기사용료산출근거!$G$1574</definedName>
    <definedName name="콘크리트배치플렌트40계" localSheetId="13">[37]중기사용료산출근거!$G$1574</definedName>
    <definedName name="콘크리트배치플렌트40계" localSheetId="15">[37]중기사용료산출근거!$G$1574</definedName>
    <definedName name="콘크리트배치플렌트40계" localSheetId="8">[37]중기사용료산출근거!$G$1574</definedName>
    <definedName name="콘크리트배치플렌트40계">#REF!</definedName>
    <definedName name="콘크리트배치플렌트40노무비" localSheetId="10">[37]중기사용료산출근거!$G$1569</definedName>
    <definedName name="콘크리트배치플렌트40노무비" localSheetId="9">[37]중기사용료산출근거!$G$1569</definedName>
    <definedName name="콘크리트배치플렌트40노무비" localSheetId="13">[37]중기사용료산출근거!$G$1569</definedName>
    <definedName name="콘크리트배치플렌트40노무비" localSheetId="15">[37]중기사용료산출근거!$G$1569</definedName>
    <definedName name="콘크리트배치플렌트40노무비" localSheetId="8">[37]중기사용료산출근거!$G$1569</definedName>
    <definedName name="콘크리트배치플렌트40노무비">#REF!</definedName>
    <definedName name="콘크리트배치플렌트40재료비" localSheetId="10">[37]중기사용료산출근거!$G$1573</definedName>
    <definedName name="콘크리트배치플렌트40재료비" localSheetId="9">[37]중기사용료산출근거!$G$1573</definedName>
    <definedName name="콘크리트배치플렌트40재료비" localSheetId="13">[37]중기사용료산출근거!$G$1573</definedName>
    <definedName name="콘크리트배치플렌트40재료비" localSheetId="15">[37]중기사용료산출근거!$G$1573</definedName>
    <definedName name="콘크리트배치플렌트40재료비" localSheetId="8">[37]중기사용료산출근거!$G$1573</definedName>
    <definedName name="콘크리트배치플렌트40재료비">#REF!</definedName>
    <definedName name="콘크리트배치플렌트60경비" localSheetId="10">[37]중기사용료산출근거!$G$1580</definedName>
    <definedName name="콘크리트배치플렌트60경비" localSheetId="9">[37]중기사용료산출근거!$G$1580</definedName>
    <definedName name="콘크리트배치플렌트60경비" localSheetId="13">[37]중기사용료산출근거!$G$1580</definedName>
    <definedName name="콘크리트배치플렌트60경비" localSheetId="15">[37]중기사용료산출근거!$G$1580</definedName>
    <definedName name="콘크리트배치플렌트60경비" localSheetId="8">[37]중기사용료산출근거!$G$1580</definedName>
    <definedName name="콘크리트배치플렌트60경비">#REF!</definedName>
    <definedName name="콘크리트배치플렌트60계" localSheetId="10">[37]중기사용료산출근거!$G$1589</definedName>
    <definedName name="콘크리트배치플렌트60계" localSheetId="9">[37]중기사용료산출근거!$G$1589</definedName>
    <definedName name="콘크리트배치플렌트60계" localSheetId="13">[37]중기사용료산출근거!$G$1589</definedName>
    <definedName name="콘크리트배치플렌트60계" localSheetId="15">[37]중기사용료산출근거!$G$1589</definedName>
    <definedName name="콘크리트배치플렌트60계" localSheetId="8">[37]중기사용료산출근거!$G$1589</definedName>
    <definedName name="콘크리트배치플렌트60계">#REF!</definedName>
    <definedName name="콘크리트배치플렌트60노무비" localSheetId="10">[37]중기사용료산출근거!$G$1584</definedName>
    <definedName name="콘크리트배치플렌트60노무비" localSheetId="9">[37]중기사용료산출근거!$G$1584</definedName>
    <definedName name="콘크리트배치플렌트60노무비" localSheetId="13">[37]중기사용료산출근거!$G$1584</definedName>
    <definedName name="콘크리트배치플렌트60노무비" localSheetId="15">[37]중기사용료산출근거!$G$1584</definedName>
    <definedName name="콘크리트배치플렌트60노무비" localSheetId="8">[37]중기사용료산출근거!$G$1584</definedName>
    <definedName name="콘크리트배치플렌트60노무비">#REF!</definedName>
    <definedName name="콘크리트배치플렌트60재료비" localSheetId="10">[37]중기사용료산출근거!$G$1588</definedName>
    <definedName name="콘크리트배치플렌트60재료비" localSheetId="9">[37]중기사용료산출근거!$G$1588</definedName>
    <definedName name="콘크리트배치플렌트60재료비" localSheetId="13">[37]중기사용료산출근거!$G$1588</definedName>
    <definedName name="콘크리트배치플렌트60재료비" localSheetId="15">[37]중기사용료산출근거!$G$1588</definedName>
    <definedName name="콘크리트배치플렌트60재료비" localSheetId="8">[37]중기사용료산출근거!$G$1588</definedName>
    <definedName name="콘크리트배치플렌트60재료비">#REF!</definedName>
    <definedName name="콘크리트복구비" localSheetId="10">[49]일위대가!#REF!</definedName>
    <definedName name="콘크리트복구비">[49]일위대가!#REF!</definedName>
    <definedName name="콘크리트스프레더7.95경비" localSheetId="10">[37]중기사용료산출근거!$G$1610</definedName>
    <definedName name="콘크리트스프레더7.95경비" localSheetId="9">[37]중기사용료산출근거!$G$1610</definedName>
    <definedName name="콘크리트스프레더7.95경비" localSheetId="13">[37]중기사용료산출근거!$G$1610</definedName>
    <definedName name="콘크리트스프레더7.95경비" localSheetId="15">[37]중기사용료산출근거!$G$1610</definedName>
    <definedName name="콘크리트스프레더7.95경비" localSheetId="8">[37]중기사용료산출근거!$G$1610</definedName>
    <definedName name="콘크리트스프레더7.95경비">#REF!</definedName>
    <definedName name="콘크리트스프레더7.95계" localSheetId="10">[37]중기사용료산출근거!$G$1619</definedName>
    <definedName name="콘크리트스프레더7.95계" localSheetId="9">[37]중기사용료산출근거!$G$1619</definedName>
    <definedName name="콘크리트스프레더7.95계" localSheetId="13">[37]중기사용료산출근거!$G$1619</definedName>
    <definedName name="콘크리트스프레더7.95계" localSheetId="15">[37]중기사용료산출근거!$G$1619</definedName>
    <definedName name="콘크리트스프레더7.95계" localSheetId="8">[37]중기사용료산출근거!$G$1619</definedName>
    <definedName name="콘크리트스프레더7.95계">#REF!</definedName>
    <definedName name="콘크리트스프레더7.95노무비" localSheetId="10">[37]중기사용료산출근거!$G$1614</definedName>
    <definedName name="콘크리트스프레더7.95노무비" localSheetId="9">[37]중기사용료산출근거!$G$1614</definedName>
    <definedName name="콘크리트스프레더7.95노무비" localSheetId="13">[37]중기사용료산출근거!$G$1614</definedName>
    <definedName name="콘크리트스프레더7.95노무비" localSheetId="15">[37]중기사용료산출근거!$G$1614</definedName>
    <definedName name="콘크리트스프레더7.95노무비" localSheetId="8">[37]중기사용료산출근거!$G$1614</definedName>
    <definedName name="콘크리트스프레더7.95노무비">#REF!</definedName>
    <definedName name="콘크리트스프레더7.95재료비" localSheetId="10">[37]중기사용료산출근거!$G$1618</definedName>
    <definedName name="콘크리트스프레더7.95재료비" localSheetId="9">[37]중기사용료산출근거!$G$1618</definedName>
    <definedName name="콘크리트스프레더7.95재료비" localSheetId="13">[37]중기사용료산출근거!$G$1618</definedName>
    <definedName name="콘크리트스프레더7.95재료비" localSheetId="15">[37]중기사용료산출근거!$G$1618</definedName>
    <definedName name="콘크리트스프레더7.95재료비" localSheetId="8">[37]중기사용료산출근거!$G$1618</definedName>
    <definedName name="콘크리트스프레더7.95재료비">#REF!</definedName>
    <definedName name="콘크리트슬리폼페이버100경비" localSheetId="10">[37]중기사용료산출근거!$G$1625</definedName>
    <definedName name="콘크리트슬리폼페이버100경비" localSheetId="9">[37]중기사용료산출근거!$G$1625</definedName>
    <definedName name="콘크리트슬리폼페이버100경비" localSheetId="13">[37]중기사용료산출근거!$G$1625</definedName>
    <definedName name="콘크리트슬리폼페이버100경비" localSheetId="15">[37]중기사용료산출근거!$G$1625</definedName>
    <definedName name="콘크리트슬리폼페이버100경비" localSheetId="8">[37]중기사용료산출근거!$G$1625</definedName>
    <definedName name="콘크리트슬리폼페이버100경비">#REF!</definedName>
    <definedName name="콘크리트슬리폼페이버100계" localSheetId="10">[37]중기사용료산출근거!$G$1634</definedName>
    <definedName name="콘크리트슬리폼페이버100계" localSheetId="9">[37]중기사용료산출근거!$G$1634</definedName>
    <definedName name="콘크리트슬리폼페이버100계" localSheetId="13">[37]중기사용료산출근거!$G$1634</definedName>
    <definedName name="콘크리트슬리폼페이버100계" localSheetId="15">[37]중기사용료산출근거!$G$1634</definedName>
    <definedName name="콘크리트슬리폼페이버100계" localSheetId="8">[37]중기사용료산출근거!$G$1634</definedName>
    <definedName name="콘크리트슬리폼페이버100계">#REF!</definedName>
    <definedName name="콘크리트슬리폼페이버100노무비" localSheetId="10">[37]중기사용료산출근거!$G$1629</definedName>
    <definedName name="콘크리트슬리폼페이버100노무비" localSheetId="9">[37]중기사용료산출근거!$G$1629</definedName>
    <definedName name="콘크리트슬리폼페이버100노무비" localSheetId="13">[37]중기사용료산출근거!$G$1629</definedName>
    <definedName name="콘크리트슬리폼페이버100노무비" localSheetId="15">[37]중기사용료산출근거!$G$1629</definedName>
    <definedName name="콘크리트슬리폼페이버100노무비" localSheetId="8">[37]중기사용료산출근거!$G$1629</definedName>
    <definedName name="콘크리트슬리폼페이버100노무비">#REF!</definedName>
    <definedName name="콘크리트슬리폼페이버100재료비" localSheetId="10">[37]중기사용료산출근거!$G$1633</definedName>
    <definedName name="콘크리트슬리폼페이버100재료비" localSheetId="9">[37]중기사용료산출근거!$G$1633</definedName>
    <definedName name="콘크리트슬리폼페이버100재료비" localSheetId="13">[37]중기사용료산출근거!$G$1633</definedName>
    <definedName name="콘크리트슬리폼페이버100재료비" localSheetId="15">[37]중기사용료산출근거!$G$1633</definedName>
    <definedName name="콘크리트슬리폼페이버100재료비" localSheetId="8">[37]중기사용료산출근거!$G$1633</definedName>
    <definedName name="콘크리트슬리폼페이버100재료비">#REF!</definedName>
    <definedName name="콘크리트슬리폼페이버215경비" localSheetId="10">[37]중기사용료산출근거!$G$1640</definedName>
    <definedName name="콘크리트슬리폼페이버215경비" localSheetId="9">[37]중기사용료산출근거!$G$1640</definedName>
    <definedName name="콘크리트슬리폼페이버215경비" localSheetId="13">[37]중기사용료산출근거!$G$1640</definedName>
    <definedName name="콘크리트슬리폼페이버215경비" localSheetId="15">[37]중기사용료산출근거!$G$1640</definedName>
    <definedName name="콘크리트슬리폼페이버215경비" localSheetId="8">[37]중기사용료산출근거!$G$1640</definedName>
    <definedName name="콘크리트슬리폼페이버215경비">#REF!</definedName>
    <definedName name="콘크리트슬리폼페이버215계" localSheetId="10">[37]중기사용료산출근거!$G$1649</definedName>
    <definedName name="콘크리트슬리폼페이버215계" localSheetId="9">[37]중기사용료산출근거!$G$1649</definedName>
    <definedName name="콘크리트슬리폼페이버215계" localSheetId="13">[37]중기사용료산출근거!$G$1649</definedName>
    <definedName name="콘크리트슬리폼페이버215계" localSheetId="15">[37]중기사용료산출근거!$G$1649</definedName>
    <definedName name="콘크리트슬리폼페이버215계" localSheetId="8">[37]중기사용료산출근거!$G$1649</definedName>
    <definedName name="콘크리트슬리폼페이버215계">#REF!</definedName>
    <definedName name="콘크리트슬리폼페이버215노무비" localSheetId="10">[37]중기사용료산출근거!$G$1644</definedName>
    <definedName name="콘크리트슬리폼페이버215노무비" localSheetId="9">[37]중기사용료산출근거!$G$1644</definedName>
    <definedName name="콘크리트슬리폼페이버215노무비" localSheetId="13">[37]중기사용료산출근거!$G$1644</definedName>
    <definedName name="콘크리트슬리폼페이버215노무비" localSheetId="15">[37]중기사용료산출근거!$G$1644</definedName>
    <definedName name="콘크리트슬리폼페이버215노무비" localSheetId="8">[37]중기사용료산출근거!$G$1644</definedName>
    <definedName name="콘크리트슬리폼페이버215노무비">#REF!</definedName>
    <definedName name="콘크리트슬리폼페이버215재료비" localSheetId="10">[37]중기사용료산출근거!$G$1648</definedName>
    <definedName name="콘크리트슬리폼페이버215재료비" localSheetId="9">[37]중기사용료산출근거!$G$1648</definedName>
    <definedName name="콘크리트슬리폼페이버215재료비" localSheetId="13">[37]중기사용료산출근거!$G$1648</definedName>
    <definedName name="콘크리트슬리폼페이버215재료비" localSheetId="15">[37]중기사용료산출근거!$G$1648</definedName>
    <definedName name="콘크리트슬리폼페이버215재료비" localSheetId="8">[37]중기사용료산출근거!$G$1648</definedName>
    <definedName name="콘크리트슬리폼페이버215재료비">#REF!</definedName>
    <definedName name="콘크리트슬리폼페이버250경비" localSheetId="10">[37]중기사용료산출근거!$G$1655</definedName>
    <definedName name="콘크리트슬리폼페이버250경비" localSheetId="9">[37]중기사용료산출근거!$G$1655</definedName>
    <definedName name="콘크리트슬리폼페이버250경비" localSheetId="13">[37]중기사용료산출근거!$G$1655</definedName>
    <definedName name="콘크리트슬리폼페이버250경비" localSheetId="15">[37]중기사용료산출근거!$G$1655</definedName>
    <definedName name="콘크리트슬리폼페이버250경비" localSheetId="8">[37]중기사용료산출근거!$G$1655</definedName>
    <definedName name="콘크리트슬리폼페이버250경비">#REF!</definedName>
    <definedName name="콘크리트슬리폼페이버250계" localSheetId="10">[37]중기사용료산출근거!$G$1664</definedName>
    <definedName name="콘크리트슬리폼페이버250계" localSheetId="9">[37]중기사용료산출근거!$G$1664</definedName>
    <definedName name="콘크리트슬리폼페이버250계" localSheetId="13">[37]중기사용료산출근거!$G$1664</definedName>
    <definedName name="콘크리트슬리폼페이버250계" localSheetId="15">[37]중기사용료산출근거!$G$1664</definedName>
    <definedName name="콘크리트슬리폼페이버250계" localSheetId="8">[37]중기사용료산출근거!$G$1664</definedName>
    <definedName name="콘크리트슬리폼페이버250계">#REF!</definedName>
    <definedName name="콘크리트슬리폼페이버250노무비" localSheetId="10">[37]중기사용료산출근거!$G$1659</definedName>
    <definedName name="콘크리트슬리폼페이버250노무비" localSheetId="9">[37]중기사용료산출근거!$G$1659</definedName>
    <definedName name="콘크리트슬리폼페이버250노무비" localSheetId="13">[37]중기사용료산출근거!$G$1659</definedName>
    <definedName name="콘크리트슬리폼페이버250노무비" localSheetId="15">[37]중기사용료산출근거!$G$1659</definedName>
    <definedName name="콘크리트슬리폼페이버250노무비" localSheetId="8">[37]중기사용료산출근거!$G$1659</definedName>
    <definedName name="콘크리트슬리폼페이버250노무비">#REF!</definedName>
    <definedName name="콘크리트슬리폼페이버250재료비" localSheetId="10">[37]중기사용료산출근거!$G$1663</definedName>
    <definedName name="콘크리트슬리폼페이버250재료비" localSheetId="9">[37]중기사용료산출근거!$G$1663</definedName>
    <definedName name="콘크리트슬리폼페이버250재료비" localSheetId="13">[37]중기사용료산출근거!$G$1663</definedName>
    <definedName name="콘크리트슬리폼페이버250재료비" localSheetId="15">[37]중기사용료산출근거!$G$1663</definedName>
    <definedName name="콘크리트슬리폼페이버250재료비" localSheetId="8">[37]중기사용료산출근거!$G$1663</definedName>
    <definedName name="콘크리트슬리폼페이버250재료비">#REF!</definedName>
    <definedName name="콘크리트용파이프직관3경비" localSheetId="10">[37]중기사용료산출근거!$G$1670</definedName>
    <definedName name="콘크리트용파이프직관3경비" localSheetId="9">[37]중기사용료산출근거!$G$1670</definedName>
    <definedName name="콘크리트용파이프직관3경비" localSheetId="13">[37]중기사용료산출근거!$G$1670</definedName>
    <definedName name="콘크리트용파이프직관3경비" localSheetId="15">[37]중기사용료산출근거!$G$1670</definedName>
    <definedName name="콘크리트용파이프직관3경비" localSheetId="8">[37]중기사용료산출근거!$G$1670</definedName>
    <definedName name="콘크리트용파이프직관3경비">#REF!</definedName>
    <definedName name="콘크리트용파이프직관3계" localSheetId="10">[37]중기사용료산출근거!$G$1679</definedName>
    <definedName name="콘크리트용파이프직관3계" localSheetId="9">[37]중기사용료산출근거!$G$1679</definedName>
    <definedName name="콘크리트용파이프직관3계" localSheetId="13">[37]중기사용료산출근거!$G$1679</definedName>
    <definedName name="콘크리트용파이프직관3계" localSheetId="15">[37]중기사용료산출근거!$G$1679</definedName>
    <definedName name="콘크리트용파이프직관3계" localSheetId="8">[37]중기사용료산출근거!$G$1679</definedName>
    <definedName name="콘크리트용파이프직관3계">#REF!</definedName>
    <definedName name="콘크리트용파이프직관3노무비" localSheetId="10">[37]중기사용료산출근거!$G$1674</definedName>
    <definedName name="콘크리트용파이프직관3노무비" localSheetId="9">[37]중기사용료산출근거!$G$1674</definedName>
    <definedName name="콘크리트용파이프직관3노무비" localSheetId="13">[37]중기사용료산출근거!$G$1674</definedName>
    <definedName name="콘크리트용파이프직관3노무비" localSheetId="15">[37]중기사용료산출근거!$G$1674</definedName>
    <definedName name="콘크리트용파이프직관3노무비" localSheetId="8">[37]중기사용료산출근거!$G$1674</definedName>
    <definedName name="콘크리트용파이프직관3노무비">#REF!</definedName>
    <definedName name="콘크리트용파이프직관3재료비" localSheetId="10">[37]중기사용료산출근거!$G$1678</definedName>
    <definedName name="콘크리트용파이프직관3재료비" localSheetId="9">[37]중기사용료산출근거!$G$1678</definedName>
    <definedName name="콘크리트용파이프직관3재료비" localSheetId="13">[37]중기사용료산출근거!$G$1678</definedName>
    <definedName name="콘크리트용파이프직관3재료비" localSheetId="15">[37]중기사용료산출근거!$G$1678</definedName>
    <definedName name="콘크리트용파이프직관3재료비" localSheetId="8">[37]중기사용료산출근거!$G$1678</definedName>
    <definedName name="콘크리트용파이프직관3재료비">#REF!</definedName>
    <definedName name="콘크리트조면마무리기7.95경비" localSheetId="10">[37]중기사용료산출근거!$G$1685</definedName>
    <definedName name="콘크리트조면마무리기7.95경비" localSheetId="9">[37]중기사용료산출근거!$G$1685</definedName>
    <definedName name="콘크리트조면마무리기7.95경비" localSheetId="13">[37]중기사용료산출근거!$G$1685</definedName>
    <definedName name="콘크리트조면마무리기7.95경비" localSheetId="15">[37]중기사용료산출근거!$G$1685</definedName>
    <definedName name="콘크리트조면마무리기7.95경비" localSheetId="8">[37]중기사용료산출근거!$G$1685</definedName>
    <definedName name="콘크리트조면마무리기7.95경비">#REF!</definedName>
    <definedName name="콘크리트조면마무리기7.95계" localSheetId="10">[37]중기사용료산출근거!$G$1694</definedName>
    <definedName name="콘크리트조면마무리기7.95계" localSheetId="9">[37]중기사용료산출근거!$G$1694</definedName>
    <definedName name="콘크리트조면마무리기7.95계" localSheetId="13">[37]중기사용료산출근거!$G$1694</definedName>
    <definedName name="콘크리트조면마무리기7.95계" localSheetId="15">[37]중기사용료산출근거!$G$1694</definedName>
    <definedName name="콘크리트조면마무리기7.95계" localSheetId="8">[37]중기사용료산출근거!$G$1694</definedName>
    <definedName name="콘크리트조면마무리기7.95계">#REF!</definedName>
    <definedName name="콘크리트조면마무리기7.95노무비" localSheetId="10">[37]중기사용료산출근거!$G$1689</definedName>
    <definedName name="콘크리트조면마무리기7.95노무비" localSheetId="9">[37]중기사용료산출근거!$G$1689</definedName>
    <definedName name="콘크리트조면마무리기7.95노무비" localSheetId="13">[37]중기사용료산출근거!$G$1689</definedName>
    <definedName name="콘크리트조면마무리기7.95노무비" localSheetId="15">[37]중기사용료산출근거!$G$1689</definedName>
    <definedName name="콘크리트조면마무리기7.95노무비" localSheetId="8">[37]중기사용료산출근거!$G$1689</definedName>
    <definedName name="콘크리트조면마무리기7.95노무비">#REF!</definedName>
    <definedName name="콘크리트조면마무리기7.95재료비" localSheetId="10">[37]중기사용료산출근거!$G$1693</definedName>
    <definedName name="콘크리트조면마무리기7.95재료비" localSheetId="9">[37]중기사용료산출근거!$G$1693</definedName>
    <definedName name="콘크리트조면마무리기7.95재료비" localSheetId="13">[37]중기사용료산출근거!$G$1693</definedName>
    <definedName name="콘크리트조면마무리기7.95재료비" localSheetId="15">[37]중기사용료산출근거!$G$1693</definedName>
    <definedName name="콘크리트조면마무리기7.95재료비" localSheetId="8">[37]중기사용료산출근거!$G$1693</definedName>
    <definedName name="콘크리트조면마무리기7.95재료비">#REF!</definedName>
    <definedName name="콘크리트진동기3.5경비" localSheetId="10">[37]중기사용료산출근거!$G$1700</definedName>
    <definedName name="콘크리트진동기3.5경비" localSheetId="9">[37]중기사용료산출근거!$G$1700</definedName>
    <definedName name="콘크리트진동기3.5경비" localSheetId="13">[37]중기사용료산출근거!$G$1700</definedName>
    <definedName name="콘크리트진동기3.5경비" localSheetId="15">[37]중기사용료산출근거!$G$1700</definedName>
    <definedName name="콘크리트진동기3.5경비" localSheetId="8">[37]중기사용료산출근거!$G$1700</definedName>
    <definedName name="콘크리트진동기3.5경비">#REF!</definedName>
    <definedName name="콘크리트진동기3.5계" localSheetId="10">[37]중기사용료산출근거!$G$1709</definedName>
    <definedName name="콘크리트진동기3.5계" localSheetId="9">[37]중기사용료산출근거!$G$1709</definedName>
    <definedName name="콘크리트진동기3.5계" localSheetId="13">[37]중기사용료산출근거!$G$1709</definedName>
    <definedName name="콘크리트진동기3.5계" localSheetId="15">[37]중기사용료산출근거!$G$1709</definedName>
    <definedName name="콘크리트진동기3.5계" localSheetId="8">[37]중기사용료산출근거!$G$1709</definedName>
    <definedName name="콘크리트진동기3.5계">#REF!</definedName>
    <definedName name="콘크리트진동기3.5노무비" localSheetId="10">[37]중기사용료산출근거!$G$1704</definedName>
    <definedName name="콘크리트진동기3.5노무비" localSheetId="9">[37]중기사용료산출근거!$G$1704</definedName>
    <definedName name="콘크리트진동기3.5노무비" localSheetId="13">[37]중기사용료산출근거!$G$1704</definedName>
    <definedName name="콘크리트진동기3.5노무비" localSheetId="15">[37]중기사용료산출근거!$G$1704</definedName>
    <definedName name="콘크리트진동기3.5노무비" localSheetId="8">[37]중기사용료산출근거!$G$1704</definedName>
    <definedName name="콘크리트진동기3.5노무비">#REF!</definedName>
    <definedName name="콘크리트진동기3.5재료비" localSheetId="10">[37]중기사용료산출근거!$G$1708</definedName>
    <definedName name="콘크리트진동기3.5재료비" localSheetId="9">[37]중기사용료산출근거!$G$1708</definedName>
    <definedName name="콘크리트진동기3.5재료비" localSheetId="13">[37]중기사용료산출근거!$G$1708</definedName>
    <definedName name="콘크리트진동기3.5재료비" localSheetId="15">[37]중기사용료산출근거!$G$1708</definedName>
    <definedName name="콘크리트진동기3.5재료비" localSheetId="8">[37]중기사용료산출근거!$G$1708</definedName>
    <definedName name="콘크리트진동기3.5재료비">#REF!</definedName>
    <definedName name="콘크리트진동기45D_3.5HP_엔진식">#REF!</definedName>
    <definedName name="콘크리트진동기전기식후렉시블형45MM">#REF!</definedName>
    <definedName name="콘크리트캇타320경비" localSheetId="10">[41]중기사용료산출근거!$G$245</definedName>
    <definedName name="콘크리트캇타320경비" localSheetId="9">[41]중기사용료산출근거!$G$245</definedName>
    <definedName name="콘크리트캇타320경비" localSheetId="13">[41]중기사용료산출근거!$G$245</definedName>
    <definedName name="콘크리트캇타320경비" localSheetId="15">[41]중기사용료산출근거!$G$245</definedName>
    <definedName name="콘크리트캇타320경비" localSheetId="8">[41]중기사용료산출근거!$G$245</definedName>
    <definedName name="콘크리트캇타320경비">#REF!</definedName>
    <definedName name="콘크리트캇타320계" localSheetId="10">[37]중기사용료산출근거!$G$1724</definedName>
    <definedName name="콘크리트캇타320계" localSheetId="9">[37]중기사용료산출근거!$G$1724</definedName>
    <definedName name="콘크리트캇타320계" localSheetId="13">[37]중기사용료산출근거!$G$1724</definedName>
    <definedName name="콘크리트캇타320계" localSheetId="15">[37]중기사용료산출근거!$G$1724</definedName>
    <definedName name="콘크리트캇타320계" localSheetId="8">[37]중기사용료산출근거!$G$1724</definedName>
    <definedName name="콘크리트캇타320계">#REF!</definedName>
    <definedName name="콘크리트캇타320노무비" localSheetId="10">[41]중기사용료산출근거!$G$249</definedName>
    <definedName name="콘크리트캇타320노무비" localSheetId="9">[41]중기사용료산출근거!$G$249</definedName>
    <definedName name="콘크리트캇타320노무비" localSheetId="13">[41]중기사용료산출근거!$G$249</definedName>
    <definedName name="콘크리트캇타320노무비" localSheetId="15">[41]중기사용료산출근거!$G$249</definedName>
    <definedName name="콘크리트캇타320노무비" localSheetId="8">[41]중기사용료산출근거!$G$249</definedName>
    <definedName name="콘크리트캇타320노무비">#REF!</definedName>
    <definedName name="콘크리트캇타320재료비" localSheetId="10">[41]중기사용료산출근거!$G$253</definedName>
    <definedName name="콘크리트캇타320재료비" localSheetId="9">[41]중기사용료산출근거!$G$253</definedName>
    <definedName name="콘크리트캇타320재료비" localSheetId="13">[41]중기사용료산출근거!$G$253</definedName>
    <definedName name="콘크리트캇타320재료비" localSheetId="15">[41]중기사용료산출근거!$G$253</definedName>
    <definedName name="콘크리트캇타320재료비" localSheetId="8">[41]중기사용료산출근거!$G$253</definedName>
    <definedName name="콘크리트캇타320재료비">#REF!</definedName>
    <definedName name="콘크리트캇타경비" localSheetId="10">#REF!</definedName>
    <definedName name="콘크리트캇타경비" localSheetId="9">#REF!</definedName>
    <definedName name="콘크리트캇타경비" localSheetId="13">#REF!</definedName>
    <definedName name="콘크리트캇타경비" localSheetId="15">#REF!</definedName>
    <definedName name="콘크리트캇타경비" localSheetId="8">#REF!</definedName>
    <definedName name="콘크리트캇타경비">#REF!</definedName>
    <definedName name="콘크리트캇타계" localSheetId="10">#REF!</definedName>
    <definedName name="콘크리트캇타계" localSheetId="9">#REF!</definedName>
    <definedName name="콘크리트캇타계" localSheetId="13">#REF!</definedName>
    <definedName name="콘크리트캇타계" localSheetId="15">#REF!</definedName>
    <definedName name="콘크리트캇타계" localSheetId="8">#REF!</definedName>
    <definedName name="콘크리트캇타계">#REF!</definedName>
    <definedName name="콘크리트캇타노무비" localSheetId="10">#REF!</definedName>
    <definedName name="콘크리트캇타노무비" localSheetId="9">#REF!</definedName>
    <definedName name="콘크리트캇타노무비" localSheetId="13">#REF!</definedName>
    <definedName name="콘크리트캇타노무비" localSheetId="15">#REF!</definedName>
    <definedName name="콘크리트캇타노무비" localSheetId="8">#REF!</definedName>
    <definedName name="콘크리트캇타노무비">#REF!</definedName>
    <definedName name="콘크리트캇타재료비" localSheetId="10">#REF!</definedName>
    <definedName name="콘크리트캇타재료비" localSheetId="9">#REF!</definedName>
    <definedName name="콘크리트캇타재료비" localSheetId="13">#REF!</definedName>
    <definedName name="콘크리트캇타재료비" localSheetId="15">#REF!</definedName>
    <definedName name="콘크리트캇타재료비" localSheetId="8">#REF!</definedName>
    <definedName name="콘크리트캇타재료비">#REF!</definedName>
    <definedName name="콘크리트파괴비" localSheetId="10">[49]일위대가!#REF!</definedName>
    <definedName name="콘크리트파괴비">[49]일위대가!#REF!</definedName>
    <definedName name="콘크리트펌프20경비" localSheetId="10">[37]중기사용료산출근거!$G$1730</definedName>
    <definedName name="콘크리트펌프20경비" localSheetId="9">[37]중기사용료산출근거!$G$1730</definedName>
    <definedName name="콘크리트펌프20경비" localSheetId="13">[37]중기사용료산출근거!$G$1730</definedName>
    <definedName name="콘크리트펌프20경비" localSheetId="15">[37]중기사용료산출근거!$G$1730</definedName>
    <definedName name="콘크리트펌프20경비" localSheetId="8">[37]중기사용료산출근거!$G$1730</definedName>
    <definedName name="콘크리트펌프20경비">#REF!</definedName>
    <definedName name="콘크리트펌프20계" localSheetId="10">[37]중기사용료산출근거!$G$1739</definedName>
    <definedName name="콘크리트펌프20계" localSheetId="9">[37]중기사용료산출근거!$G$1739</definedName>
    <definedName name="콘크리트펌프20계" localSheetId="13">[37]중기사용료산출근거!$G$1739</definedName>
    <definedName name="콘크리트펌프20계" localSheetId="15">[37]중기사용료산출근거!$G$1739</definedName>
    <definedName name="콘크리트펌프20계" localSheetId="8">[37]중기사용료산출근거!$G$1739</definedName>
    <definedName name="콘크리트펌프20계">#REF!</definedName>
    <definedName name="콘크리트펌프20노무비" localSheetId="10">[37]중기사용료산출근거!$G$1734</definedName>
    <definedName name="콘크리트펌프20노무비" localSheetId="9">[37]중기사용료산출근거!$G$1734</definedName>
    <definedName name="콘크리트펌프20노무비" localSheetId="13">[37]중기사용료산출근거!$G$1734</definedName>
    <definedName name="콘크리트펌프20노무비" localSheetId="15">[37]중기사용료산출근거!$G$1734</definedName>
    <definedName name="콘크리트펌프20노무비" localSheetId="8">[37]중기사용료산출근거!$G$1734</definedName>
    <definedName name="콘크리트펌프20노무비">#REF!</definedName>
    <definedName name="콘크리트펌프20재료비" localSheetId="10">[37]중기사용료산출근거!$G$1738</definedName>
    <definedName name="콘크리트펌프20재료비" localSheetId="9">[37]중기사용료산출근거!$G$1738</definedName>
    <definedName name="콘크리트펌프20재료비" localSheetId="13">[37]중기사용료산출근거!$G$1738</definedName>
    <definedName name="콘크리트펌프20재료비" localSheetId="15">[37]중기사용료산출근거!$G$1738</definedName>
    <definedName name="콘크리트펌프20재료비" localSheetId="8">[37]중기사용료산출근거!$G$1738</definedName>
    <definedName name="콘크리트펌프20재료비">#REF!</definedName>
    <definedName name="콘크리트펌프차80경비" localSheetId="10">[37]중기사용료산출근거!$G$1745</definedName>
    <definedName name="콘크리트펌프차80경비" localSheetId="9">[37]중기사용료산출근거!$G$1745</definedName>
    <definedName name="콘크리트펌프차80경비" localSheetId="13">[37]중기사용료산출근거!$G$1745</definedName>
    <definedName name="콘크리트펌프차80경비" localSheetId="15">[37]중기사용료산출근거!$G$1745</definedName>
    <definedName name="콘크리트펌프차80경비" localSheetId="8">[37]중기사용료산출근거!$G$1745</definedName>
    <definedName name="콘크리트펌프차80경비">#REF!</definedName>
    <definedName name="콘크리트펌프차80계" localSheetId="10">[37]중기사용료산출근거!$G$1754</definedName>
    <definedName name="콘크리트펌프차80계" localSheetId="9">[37]중기사용료산출근거!$G$1754</definedName>
    <definedName name="콘크리트펌프차80계" localSheetId="13">[37]중기사용료산출근거!$G$1754</definedName>
    <definedName name="콘크리트펌프차80계" localSheetId="15">[37]중기사용료산출근거!$G$1754</definedName>
    <definedName name="콘크리트펌프차80계" localSheetId="8">[37]중기사용료산출근거!$G$1754</definedName>
    <definedName name="콘크리트펌프차80계">#REF!</definedName>
    <definedName name="콘크리트펌프차80노무비" localSheetId="10">[37]중기사용료산출근거!$G$1749</definedName>
    <definedName name="콘크리트펌프차80노무비" localSheetId="9">[37]중기사용료산출근거!$G$1749</definedName>
    <definedName name="콘크리트펌프차80노무비" localSheetId="13">[37]중기사용료산출근거!$G$1749</definedName>
    <definedName name="콘크리트펌프차80노무비" localSheetId="15">[37]중기사용료산출근거!$G$1749</definedName>
    <definedName name="콘크리트펌프차80노무비" localSheetId="8">[37]중기사용료산출근거!$G$1749</definedName>
    <definedName name="콘크리트펌프차80노무비">#REF!</definedName>
    <definedName name="콘크리트펌프차80재료비" localSheetId="10">[37]중기사용료산출근거!$G$1753</definedName>
    <definedName name="콘크리트펌프차80재료비" localSheetId="9">[37]중기사용료산출근거!$G$1753</definedName>
    <definedName name="콘크리트펌프차80재료비" localSheetId="13">[37]중기사용료산출근거!$G$1753</definedName>
    <definedName name="콘크리트펌프차80재료비" localSheetId="15">[37]중기사용료산출근거!$G$1753</definedName>
    <definedName name="콘크리트펌프차80재료비" localSheetId="8">[37]중기사용료산출근거!$G$1753</definedName>
    <definedName name="콘크리트펌프차80재료비">#REF!</definedName>
    <definedName name="콘크리트포장파괴0.2경비" localSheetId="10">#REF!</definedName>
    <definedName name="콘크리트포장파괴0.2경비" localSheetId="9">#REF!</definedName>
    <definedName name="콘크리트포장파괴0.2경비" localSheetId="13">#REF!</definedName>
    <definedName name="콘크리트포장파괴0.2경비" localSheetId="15">#REF!</definedName>
    <definedName name="콘크리트포장파괴0.2경비" localSheetId="8">#REF!</definedName>
    <definedName name="콘크리트포장파괴0.2경비">#REF!</definedName>
    <definedName name="콘크리트포장파괴0.2계" localSheetId="10">#REF!</definedName>
    <definedName name="콘크리트포장파괴0.2계" localSheetId="9">#REF!</definedName>
    <definedName name="콘크리트포장파괴0.2계" localSheetId="13">#REF!</definedName>
    <definedName name="콘크리트포장파괴0.2계" localSheetId="15">#REF!</definedName>
    <definedName name="콘크리트포장파괴0.2계" localSheetId="8">#REF!</definedName>
    <definedName name="콘크리트포장파괴0.2계">#REF!</definedName>
    <definedName name="콘크리트포장파괴0.2기계경비" localSheetId="10">#REF!</definedName>
    <definedName name="콘크리트포장파괴0.2기계경비" localSheetId="9">#REF!</definedName>
    <definedName name="콘크리트포장파괴0.2기계경비" localSheetId="13">#REF!</definedName>
    <definedName name="콘크리트포장파괴0.2기계경비" localSheetId="15">#REF!</definedName>
    <definedName name="콘크리트포장파괴0.2기계경비" localSheetId="8">#REF!</definedName>
    <definedName name="콘크리트포장파괴0.2기계경비">#REF!</definedName>
    <definedName name="콘크리트포장파괴0.2기계계" localSheetId="10">#REF!</definedName>
    <definedName name="콘크리트포장파괴0.2기계계" localSheetId="9">#REF!</definedName>
    <definedName name="콘크리트포장파괴0.2기계계" localSheetId="13">#REF!</definedName>
    <definedName name="콘크리트포장파괴0.2기계계" localSheetId="15">#REF!</definedName>
    <definedName name="콘크리트포장파괴0.2기계계" localSheetId="8">#REF!</definedName>
    <definedName name="콘크리트포장파괴0.2기계계">#REF!</definedName>
    <definedName name="콘크리트포장파괴0.2기계노무비" localSheetId="10">#REF!</definedName>
    <definedName name="콘크리트포장파괴0.2기계노무비" localSheetId="9">#REF!</definedName>
    <definedName name="콘크리트포장파괴0.2기계노무비" localSheetId="13">#REF!</definedName>
    <definedName name="콘크리트포장파괴0.2기계노무비" localSheetId="15">#REF!</definedName>
    <definedName name="콘크리트포장파괴0.2기계노무비" localSheetId="8">#REF!</definedName>
    <definedName name="콘크리트포장파괴0.2기계노무비">#REF!</definedName>
    <definedName name="콘크리트포장파괴0.2기계재료비" localSheetId="10">#REF!</definedName>
    <definedName name="콘크리트포장파괴0.2기계재료비" localSheetId="9">#REF!</definedName>
    <definedName name="콘크리트포장파괴0.2기계재료비" localSheetId="13">#REF!</definedName>
    <definedName name="콘크리트포장파괴0.2기계재료비" localSheetId="15">#REF!</definedName>
    <definedName name="콘크리트포장파괴0.2기계재료비" localSheetId="8">#REF!</definedName>
    <definedName name="콘크리트포장파괴0.2기계재료비">#REF!</definedName>
    <definedName name="콘크리트포장파괴0.2노무비" localSheetId="10">#REF!</definedName>
    <definedName name="콘크리트포장파괴0.2노무비" localSheetId="9">#REF!</definedName>
    <definedName name="콘크리트포장파괴0.2노무비" localSheetId="13">#REF!</definedName>
    <definedName name="콘크리트포장파괴0.2노무비" localSheetId="15">#REF!</definedName>
    <definedName name="콘크리트포장파괴0.2노무비" localSheetId="8">#REF!</definedName>
    <definedName name="콘크리트포장파괴0.2노무비">#REF!</definedName>
    <definedName name="콘크리트포장파괴0.2브레이커기계경비">[40]단가산출1!$AR$228</definedName>
    <definedName name="콘크리트포장파괴0.2인력계" localSheetId="10">#REF!</definedName>
    <definedName name="콘크리트포장파괴0.2인력계" localSheetId="9">#REF!</definedName>
    <definedName name="콘크리트포장파괴0.2인력계" localSheetId="13">#REF!</definedName>
    <definedName name="콘크리트포장파괴0.2인력계" localSheetId="15">#REF!</definedName>
    <definedName name="콘크리트포장파괴0.2인력계" localSheetId="8">#REF!</definedName>
    <definedName name="콘크리트포장파괴0.2인력계">#REF!</definedName>
    <definedName name="콘크리트포장파괴0.2인력노무비" localSheetId="10">#REF!</definedName>
    <definedName name="콘크리트포장파괴0.2인력노무비" localSheetId="9">#REF!</definedName>
    <definedName name="콘크리트포장파괴0.2인력노무비" localSheetId="13">#REF!</definedName>
    <definedName name="콘크리트포장파괴0.2인력노무비" localSheetId="15">#REF!</definedName>
    <definedName name="콘크리트포장파괴0.2인력노무비" localSheetId="8">#REF!</definedName>
    <definedName name="콘크리트포장파괴0.2인력노무비">#REF!</definedName>
    <definedName name="콘크리트포장파괴0.2재료비" localSheetId="10">#REF!</definedName>
    <definedName name="콘크리트포장파괴0.2재료비" localSheetId="9">#REF!</definedName>
    <definedName name="콘크리트포장파괴0.2재료비" localSheetId="13">#REF!</definedName>
    <definedName name="콘크리트포장파괴0.2재료비" localSheetId="15">#REF!</definedName>
    <definedName name="콘크리트포장파괴0.2재료비" localSheetId="8">#REF!</definedName>
    <definedName name="콘크리트포장파괴0.2재료비">#REF!</definedName>
    <definedName name="콘크리트포장파괴0.2치즐계" localSheetId="10">#REF!</definedName>
    <definedName name="콘크리트포장파괴0.2치즐계" localSheetId="9">#REF!</definedName>
    <definedName name="콘크리트포장파괴0.2치즐계" localSheetId="13">#REF!</definedName>
    <definedName name="콘크리트포장파괴0.2치즐계" localSheetId="15">#REF!</definedName>
    <definedName name="콘크리트포장파괴0.2치즐계" localSheetId="8">#REF!</definedName>
    <definedName name="콘크리트포장파괴0.2치즐계">#REF!</definedName>
    <definedName name="콘크리트포장파괴0.2치즐재료비" localSheetId="10">#REF!</definedName>
    <definedName name="콘크리트포장파괴0.2치즐재료비" localSheetId="9">#REF!</definedName>
    <definedName name="콘크리트포장파괴0.2치즐재료비" localSheetId="13">#REF!</definedName>
    <definedName name="콘크리트포장파괴0.2치즐재료비" localSheetId="15">#REF!</definedName>
    <definedName name="콘크리트포장파괴0.2치즐재료비" localSheetId="8">#REF!</definedName>
    <definedName name="콘크리트포장파괴0.2치즐재료비">#REF!</definedName>
    <definedName name="콘크리트포장파괴0.4경비" localSheetId="10">#REF!</definedName>
    <definedName name="콘크리트포장파괴0.4경비" localSheetId="9">#REF!</definedName>
    <definedName name="콘크리트포장파괴0.4경비" localSheetId="13">#REF!</definedName>
    <definedName name="콘크리트포장파괴0.4경비" localSheetId="15">#REF!</definedName>
    <definedName name="콘크리트포장파괴0.4경비" localSheetId="8">#REF!</definedName>
    <definedName name="콘크리트포장파괴0.4경비">#REF!</definedName>
    <definedName name="콘크리트포장파괴0.4계" localSheetId="10">#REF!</definedName>
    <definedName name="콘크리트포장파괴0.4계" localSheetId="9">#REF!</definedName>
    <definedName name="콘크리트포장파괴0.4계" localSheetId="13">#REF!</definedName>
    <definedName name="콘크리트포장파괴0.4계" localSheetId="15">#REF!</definedName>
    <definedName name="콘크리트포장파괴0.4계" localSheetId="8">#REF!</definedName>
    <definedName name="콘크리트포장파괴0.4계">#REF!</definedName>
    <definedName name="콘크리트포장파괴0.4기계경비" localSheetId="10">#REF!</definedName>
    <definedName name="콘크리트포장파괴0.4기계경비" localSheetId="9">#REF!</definedName>
    <definedName name="콘크리트포장파괴0.4기계경비" localSheetId="13">#REF!</definedName>
    <definedName name="콘크리트포장파괴0.4기계경비" localSheetId="15">#REF!</definedName>
    <definedName name="콘크리트포장파괴0.4기계경비" localSheetId="8">#REF!</definedName>
    <definedName name="콘크리트포장파괴0.4기계경비">#REF!</definedName>
    <definedName name="콘크리트포장파괴0.4기계계" localSheetId="10">#REF!</definedName>
    <definedName name="콘크리트포장파괴0.4기계계" localSheetId="9">#REF!</definedName>
    <definedName name="콘크리트포장파괴0.4기계계" localSheetId="13">#REF!</definedName>
    <definedName name="콘크리트포장파괴0.4기계계" localSheetId="15">#REF!</definedName>
    <definedName name="콘크리트포장파괴0.4기계계" localSheetId="8">#REF!</definedName>
    <definedName name="콘크리트포장파괴0.4기계계">#REF!</definedName>
    <definedName name="콘크리트포장파괴0.4기계노무비" localSheetId="10">#REF!</definedName>
    <definedName name="콘크리트포장파괴0.4기계노무비" localSheetId="9">#REF!</definedName>
    <definedName name="콘크리트포장파괴0.4기계노무비" localSheetId="13">#REF!</definedName>
    <definedName name="콘크리트포장파괴0.4기계노무비" localSheetId="15">#REF!</definedName>
    <definedName name="콘크리트포장파괴0.4기계노무비" localSheetId="8">#REF!</definedName>
    <definedName name="콘크리트포장파괴0.4기계노무비">#REF!</definedName>
    <definedName name="콘크리트포장파괴0.4기계재료비" localSheetId="10">#REF!</definedName>
    <definedName name="콘크리트포장파괴0.4기계재료비" localSheetId="9">#REF!</definedName>
    <definedName name="콘크리트포장파괴0.4기계재료비" localSheetId="13">#REF!</definedName>
    <definedName name="콘크리트포장파괴0.4기계재료비" localSheetId="15">#REF!</definedName>
    <definedName name="콘크리트포장파괴0.4기계재료비" localSheetId="8">#REF!</definedName>
    <definedName name="콘크리트포장파괴0.4기계재료비">#REF!</definedName>
    <definedName name="콘크리트포장파괴0.4노무비" localSheetId="10">#REF!</definedName>
    <definedName name="콘크리트포장파괴0.4노무비" localSheetId="9">#REF!</definedName>
    <definedName name="콘크리트포장파괴0.4노무비" localSheetId="13">#REF!</definedName>
    <definedName name="콘크리트포장파괴0.4노무비" localSheetId="15">#REF!</definedName>
    <definedName name="콘크리트포장파괴0.4노무비" localSheetId="8">#REF!</definedName>
    <definedName name="콘크리트포장파괴0.4노무비">#REF!</definedName>
    <definedName name="콘크리트포장파괴0.4브레이커기계경비">[40]단가산출2!$AR$180</definedName>
    <definedName name="콘크리트포장파괴0.4인력노무비" localSheetId="10">#REF!</definedName>
    <definedName name="콘크리트포장파괴0.4인력노무비">#REF!</definedName>
    <definedName name="콘크리트포장파괴0.4작업보조원경비" localSheetId="10">#REF!</definedName>
    <definedName name="콘크리트포장파괴0.4작업보조원경비" localSheetId="9">#REF!</definedName>
    <definedName name="콘크리트포장파괴0.4작업보조원경비" localSheetId="13">#REF!</definedName>
    <definedName name="콘크리트포장파괴0.4작업보조원경비" localSheetId="15">#REF!</definedName>
    <definedName name="콘크리트포장파괴0.4작업보조원경비" localSheetId="8">#REF!</definedName>
    <definedName name="콘크리트포장파괴0.4작업보조원경비">#REF!</definedName>
    <definedName name="콘크리트포장파괴0.4작업보조원계" localSheetId="10">#REF!</definedName>
    <definedName name="콘크리트포장파괴0.4작업보조원계" localSheetId="9">#REF!</definedName>
    <definedName name="콘크리트포장파괴0.4작업보조원계" localSheetId="13">#REF!</definedName>
    <definedName name="콘크리트포장파괴0.4작업보조원계" localSheetId="15">#REF!</definedName>
    <definedName name="콘크리트포장파괴0.4작업보조원계" localSheetId="8">#REF!</definedName>
    <definedName name="콘크리트포장파괴0.4작업보조원계">#REF!</definedName>
    <definedName name="콘크리트포장파괴0.4작업보조원노무비" localSheetId="10">#REF!</definedName>
    <definedName name="콘크리트포장파괴0.4작업보조원노무비" localSheetId="9">#REF!</definedName>
    <definedName name="콘크리트포장파괴0.4작업보조원노무비" localSheetId="13">#REF!</definedName>
    <definedName name="콘크리트포장파괴0.4작업보조원노무비" localSheetId="15">#REF!</definedName>
    <definedName name="콘크리트포장파괴0.4작업보조원노무비" localSheetId="8">#REF!</definedName>
    <definedName name="콘크리트포장파괴0.4작업보조원노무비">#REF!</definedName>
    <definedName name="콘크리트포장파괴0.4작업보조원재료비" localSheetId="10">#REF!</definedName>
    <definedName name="콘크리트포장파괴0.4작업보조원재료비" localSheetId="9">#REF!</definedName>
    <definedName name="콘크리트포장파괴0.4작업보조원재료비" localSheetId="13">#REF!</definedName>
    <definedName name="콘크리트포장파괴0.4작업보조원재료비" localSheetId="15">#REF!</definedName>
    <definedName name="콘크리트포장파괴0.4작업보조원재료비" localSheetId="8">#REF!</definedName>
    <definedName name="콘크리트포장파괴0.4작업보조원재료비">#REF!</definedName>
    <definedName name="콘크리트포장파괴0.4재료비" localSheetId="10">#REF!</definedName>
    <definedName name="콘크리트포장파괴0.4재료비" localSheetId="9">#REF!</definedName>
    <definedName name="콘크리트포장파괴0.4재료비" localSheetId="13">#REF!</definedName>
    <definedName name="콘크리트포장파괴0.4재료비" localSheetId="15">#REF!</definedName>
    <definedName name="콘크리트포장파괴0.4재료비" localSheetId="8">#REF!</definedName>
    <definedName name="콘크리트포장파괴0.4재료비">#REF!</definedName>
    <definedName name="콘크리트포장파괴0.4치즐경비" localSheetId="10">#REF!</definedName>
    <definedName name="콘크리트포장파괴0.4치즐경비" localSheetId="9">#REF!</definedName>
    <definedName name="콘크리트포장파괴0.4치즐경비" localSheetId="13">#REF!</definedName>
    <definedName name="콘크리트포장파괴0.4치즐경비" localSheetId="15">#REF!</definedName>
    <definedName name="콘크리트포장파괴0.4치즐경비" localSheetId="8">#REF!</definedName>
    <definedName name="콘크리트포장파괴0.4치즐경비">#REF!</definedName>
    <definedName name="콘크리트포장파괴0.4치즐계" localSheetId="10">#REF!</definedName>
    <definedName name="콘크리트포장파괴0.4치즐계" localSheetId="9">#REF!</definedName>
    <definedName name="콘크리트포장파괴0.4치즐계" localSheetId="13">#REF!</definedName>
    <definedName name="콘크리트포장파괴0.4치즐계" localSheetId="15">#REF!</definedName>
    <definedName name="콘크리트포장파괴0.4치즐계" localSheetId="8">#REF!</definedName>
    <definedName name="콘크리트포장파괴0.4치즐계">#REF!</definedName>
    <definedName name="콘크리트포장파괴0.4치즐노무비" localSheetId="10">#REF!</definedName>
    <definedName name="콘크리트포장파괴0.4치즐노무비" localSheetId="9">#REF!</definedName>
    <definedName name="콘크리트포장파괴0.4치즐노무비" localSheetId="13">#REF!</definedName>
    <definedName name="콘크리트포장파괴0.4치즐노무비" localSheetId="15">#REF!</definedName>
    <definedName name="콘크리트포장파괴0.4치즐노무비" localSheetId="8">#REF!</definedName>
    <definedName name="콘크리트포장파괴0.4치즐노무비">#REF!</definedName>
    <definedName name="콘크리트포장파괴0.4치즐재료비" localSheetId="10">#REF!</definedName>
    <definedName name="콘크리트포장파괴0.4치즐재료비" localSheetId="9">#REF!</definedName>
    <definedName name="콘크리트포장파괴0.4치즐재료비" localSheetId="13">#REF!</definedName>
    <definedName name="콘크리트포장파괴0.4치즐재료비" localSheetId="15">#REF!</definedName>
    <definedName name="콘크리트포장파괴0.4치즐재료비" localSheetId="8">#REF!</definedName>
    <definedName name="콘크리트포장파괴0.4치즐재료비">#REF!</definedName>
    <definedName name="콘크리트포장파괴0.7경비" localSheetId="10">#REF!</definedName>
    <definedName name="콘크리트포장파괴0.7경비" localSheetId="9">#REF!</definedName>
    <definedName name="콘크리트포장파괴0.7경비" localSheetId="13">#REF!</definedName>
    <definedName name="콘크리트포장파괴0.7경비" localSheetId="15">#REF!</definedName>
    <definedName name="콘크리트포장파괴0.7경비" localSheetId="8">#REF!</definedName>
    <definedName name="콘크리트포장파괴0.7경비">#REF!</definedName>
    <definedName name="콘크리트포장파괴0.7계" localSheetId="10">#REF!</definedName>
    <definedName name="콘크리트포장파괴0.7계" localSheetId="9">#REF!</definedName>
    <definedName name="콘크리트포장파괴0.7계" localSheetId="13">#REF!</definedName>
    <definedName name="콘크리트포장파괴0.7계" localSheetId="15">#REF!</definedName>
    <definedName name="콘크리트포장파괴0.7계" localSheetId="8">#REF!</definedName>
    <definedName name="콘크리트포장파괴0.7계">#REF!</definedName>
    <definedName name="콘크리트포장파괴0.7기계경비" localSheetId="10">[37]단가산출2!$AR$148</definedName>
    <definedName name="콘크리트포장파괴0.7기계경비" localSheetId="9">[37]단가산출2!$AR$148</definedName>
    <definedName name="콘크리트포장파괴0.7기계경비" localSheetId="13">[37]단가산출2!$AR$148</definedName>
    <definedName name="콘크리트포장파괴0.7기계경비" localSheetId="15">[37]단가산출2!$AR$148</definedName>
    <definedName name="콘크리트포장파괴0.7기계경비" localSheetId="8">[37]단가산출2!$AR$148</definedName>
    <definedName name="콘크리트포장파괴0.7기계경비">#REF!</definedName>
    <definedName name="콘크리트포장파괴0.7기계계" localSheetId="10">#REF!</definedName>
    <definedName name="콘크리트포장파괴0.7기계계" localSheetId="9">#REF!</definedName>
    <definedName name="콘크리트포장파괴0.7기계계" localSheetId="13">#REF!</definedName>
    <definedName name="콘크리트포장파괴0.7기계계" localSheetId="15">#REF!</definedName>
    <definedName name="콘크리트포장파괴0.7기계계" localSheetId="8">#REF!</definedName>
    <definedName name="콘크리트포장파괴0.7기계계">#REF!</definedName>
    <definedName name="콘크리트포장파괴0.7기계노무비" localSheetId="10">[37]단가산출2!$AP$146</definedName>
    <definedName name="콘크리트포장파괴0.7기계노무비" localSheetId="9">[37]단가산출2!$AP$146</definedName>
    <definedName name="콘크리트포장파괴0.7기계노무비" localSheetId="13">[37]단가산출2!$AP$146</definedName>
    <definedName name="콘크리트포장파괴0.7기계노무비" localSheetId="15">[37]단가산출2!$AP$146</definedName>
    <definedName name="콘크리트포장파괴0.7기계노무비" localSheetId="8">[37]단가산출2!$AP$146</definedName>
    <definedName name="콘크리트포장파괴0.7기계노무비">#REF!</definedName>
    <definedName name="콘크리트포장파괴0.7기계재료비" localSheetId="10">[37]단가산출2!$AQ$147</definedName>
    <definedName name="콘크리트포장파괴0.7기계재료비" localSheetId="9">[37]단가산출2!$AQ$147</definedName>
    <definedName name="콘크리트포장파괴0.7기계재료비" localSheetId="13">[37]단가산출2!$AQ$147</definedName>
    <definedName name="콘크리트포장파괴0.7기계재료비" localSheetId="15">[37]단가산출2!$AQ$147</definedName>
    <definedName name="콘크리트포장파괴0.7기계재료비" localSheetId="8">[37]단가산출2!$AQ$147</definedName>
    <definedName name="콘크리트포장파괴0.7기계재료비">#REF!</definedName>
    <definedName name="콘크리트포장파괴0.7노무비" localSheetId="10">#REF!</definedName>
    <definedName name="콘크리트포장파괴0.7노무비" localSheetId="9">#REF!</definedName>
    <definedName name="콘크리트포장파괴0.7노무비" localSheetId="13">#REF!</definedName>
    <definedName name="콘크리트포장파괴0.7노무비" localSheetId="15">#REF!</definedName>
    <definedName name="콘크리트포장파괴0.7노무비" localSheetId="8">#REF!</definedName>
    <definedName name="콘크리트포장파괴0.7노무비">#REF!</definedName>
    <definedName name="콘크리트포장파괴0.7브레이커기계경비">[40]단가산출2!$AR$156</definedName>
    <definedName name="콘크리트포장파괴0.7작업보조원경비" localSheetId="10">[37]단가산출2!$AR$152</definedName>
    <definedName name="콘크리트포장파괴0.7작업보조원경비" localSheetId="9">[37]단가산출2!$AR$152</definedName>
    <definedName name="콘크리트포장파괴0.7작업보조원경비" localSheetId="13">[37]단가산출2!$AR$152</definedName>
    <definedName name="콘크리트포장파괴0.7작업보조원경비" localSheetId="15">[37]단가산출2!$AR$152</definedName>
    <definedName name="콘크리트포장파괴0.7작업보조원경비" localSheetId="8">[37]단가산출2!$AR$152</definedName>
    <definedName name="콘크리트포장파괴0.7작업보조원경비">#REF!</definedName>
    <definedName name="콘크리트포장파괴0.7작업보조원계" localSheetId="10">#REF!</definedName>
    <definedName name="콘크리트포장파괴0.7작업보조원계" localSheetId="9">#REF!</definedName>
    <definedName name="콘크리트포장파괴0.7작업보조원계" localSheetId="13">#REF!</definedName>
    <definedName name="콘크리트포장파괴0.7작업보조원계" localSheetId="15">#REF!</definedName>
    <definedName name="콘크리트포장파괴0.7작업보조원계" localSheetId="8">#REF!</definedName>
    <definedName name="콘크리트포장파괴0.7작업보조원계">#REF!</definedName>
    <definedName name="콘크리트포장파괴0.7작업보조원노무비" localSheetId="10">[37]단가산출2!$AO$152</definedName>
    <definedName name="콘크리트포장파괴0.7작업보조원노무비" localSheetId="9">[37]단가산출2!$AO$152</definedName>
    <definedName name="콘크리트포장파괴0.7작업보조원노무비" localSheetId="13">[37]단가산출2!$AO$152</definedName>
    <definedName name="콘크리트포장파괴0.7작업보조원노무비" localSheetId="15">[37]단가산출2!$AO$152</definedName>
    <definedName name="콘크리트포장파괴0.7작업보조원노무비" localSheetId="8">[37]단가산출2!$AO$152</definedName>
    <definedName name="콘크리트포장파괴0.7작업보조원노무비">#REF!</definedName>
    <definedName name="콘크리트포장파괴0.7작업보조원재료비" localSheetId="10">[37]단가산출2!$AQ$152</definedName>
    <definedName name="콘크리트포장파괴0.7작업보조원재료비" localSheetId="9">[37]단가산출2!$AQ$152</definedName>
    <definedName name="콘크리트포장파괴0.7작업보조원재료비" localSheetId="13">[37]단가산출2!$AQ$152</definedName>
    <definedName name="콘크리트포장파괴0.7작업보조원재료비" localSheetId="15">[37]단가산출2!$AQ$152</definedName>
    <definedName name="콘크리트포장파괴0.7작업보조원재료비" localSheetId="8">[37]단가산출2!$AQ$152</definedName>
    <definedName name="콘크리트포장파괴0.7작업보조원재료비">#REF!</definedName>
    <definedName name="콘크리트포장파괴0.7재료비" localSheetId="10">#REF!</definedName>
    <definedName name="콘크리트포장파괴0.7재료비" localSheetId="9">#REF!</definedName>
    <definedName name="콘크리트포장파괴0.7재료비" localSheetId="13">#REF!</definedName>
    <definedName name="콘크리트포장파괴0.7재료비" localSheetId="15">#REF!</definedName>
    <definedName name="콘크리트포장파괴0.7재료비" localSheetId="8">#REF!</definedName>
    <definedName name="콘크리트포장파괴0.7재료비">#REF!</definedName>
    <definedName name="콘크리트포장파괴0.7치즐경비" localSheetId="10">[37]단가산출2!$AR$155</definedName>
    <definedName name="콘크리트포장파괴0.7치즐경비" localSheetId="9">[37]단가산출2!$AR$155</definedName>
    <definedName name="콘크리트포장파괴0.7치즐경비" localSheetId="13">[37]단가산출2!$AR$155</definedName>
    <definedName name="콘크리트포장파괴0.7치즐경비" localSheetId="15">[37]단가산출2!$AR$155</definedName>
    <definedName name="콘크리트포장파괴0.7치즐경비" localSheetId="8">[37]단가산출2!$AR$155</definedName>
    <definedName name="콘크리트포장파괴0.7치즐경비">#REF!</definedName>
    <definedName name="콘크리트포장파괴0.7치즐계" localSheetId="10">#REF!</definedName>
    <definedName name="콘크리트포장파괴0.7치즐계" localSheetId="9">#REF!</definedName>
    <definedName name="콘크리트포장파괴0.7치즐계" localSheetId="13">#REF!</definedName>
    <definedName name="콘크리트포장파괴0.7치즐계" localSheetId="15">#REF!</definedName>
    <definedName name="콘크리트포장파괴0.7치즐계" localSheetId="8">#REF!</definedName>
    <definedName name="콘크리트포장파괴0.7치즐계">#REF!</definedName>
    <definedName name="콘크리트포장파괴0.7치즐노무비" localSheetId="10">[37]단가산출2!$AP$155</definedName>
    <definedName name="콘크리트포장파괴0.7치즐노무비" localSheetId="9">[37]단가산출2!$AP$155</definedName>
    <definedName name="콘크리트포장파괴0.7치즐노무비" localSheetId="13">[37]단가산출2!$AP$155</definedName>
    <definedName name="콘크리트포장파괴0.7치즐노무비" localSheetId="15">[37]단가산출2!$AP$155</definedName>
    <definedName name="콘크리트포장파괴0.7치즐노무비" localSheetId="8">[37]단가산출2!$AP$155</definedName>
    <definedName name="콘크리트포장파괴0.7치즐노무비">#REF!</definedName>
    <definedName name="콘크리트포장파괴0.7치즐재료비" localSheetId="10">[37]단가산출2!$AO$155</definedName>
    <definedName name="콘크리트포장파괴0.7치즐재료비" localSheetId="9">[37]단가산출2!$AO$155</definedName>
    <definedName name="콘크리트포장파괴0.7치즐재료비" localSheetId="13">[37]단가산출2!$AO$155</definedName>
    <definedName name="콘크리트포장파괴0.7치즐재료비" localSheetId="15">[37]단가산출2!$AO$155</definedName>
    <definedName name="콘크리트포장파괴0.7치즐재료비" localSheetId="8">[37]단가산출2!$AO$155</definedName>
    <definedName name="콘크리트포장파괴0.7치즐재료비">#REF!</definedName>
    <definedName name="콘크리트휘니샤중앙분리대용경비" localSheetId="10">[37]중기사용료산출근거!$G$1760</definedName>
    <definedName name="콘크리트휘니샤중앙분리대용경비" localSheetId="9">[37]중기사용료산출근거!$G$1760</definedName>
    <definedName name="콘크리트휘니샤중앙분리대용경비" localSheetId="13">[37]중기사용료산출근거!$G$1760</definedName>
    <definedName name="콘크리트휘니샤중앙분리대용경비" localSheetId="15">[37]중기사용료산출근거!$G$1760</definedName>
    <definedName name="콘크리트휘니샤중앙분리대용경비" localSheetId="8">[37]중기사용료산출근거!$G$1760</definedName>
    <definedName name="콘크리트휘니샤중앙분리대용경비">#REF!</definedName>
    <definedName name="콘크리트휘니샤중앙분리대용계" localSheetId="10">[37]중기사용료산출근거!$G$1769</definedName>
    <definedName name="콘크리트휘니샤중앙분리대용계" localSheetId="9">[37]중기사용료산출근거!$G$1769</definedName>
    <definedName name="콘크리트휘니샤중앙분리대용계" localSheetId="13">[37]중기사용료산출근거!$G$1769</definedName>
    <definedName name="콘크리트휘니샤중앙분리대용계" localSheetId="15">[37]중기사용료산출근거!$G$1769</definedName>
    <definedName name="콘크리트휘니샤중앙분리대용계" localSheetId="8">[37]중기사용료산출근거!$G$1769</definedName>
    <definedName name="콘크리트휘니샤중앙분리대용계">#REF!</definedName>
    <definedName name="콘크리트휘니샤중앙분리대용노무비" localSheetId="10">[37]중기사용료산출근거!$G$1764</definedName>
    <definedName name="콘크리트휘니샤중앙분리대용노무비" localSheetId="9">[37]중기사용료산출근거!$G$1764</definedName>
    <definedName name="콘크리트휘니샤중앙분리대용노무비" localSheetId="13">[37]중기사용료산출근거!$G$1764</definedName>
    <definedName name="콘크리트휘니샤중앙분리대용노무비" localSheetId="15">[37]중기사용료산출근거!$G$1764</definedName>
    <definedName name="콘크리트휘니샤중앙분리대용노무비" localSheetId="8">[37]중기사용료산출근거!$G$1764</definedName>
    <definedName name="콘크리트휘니샤중앙분리대용노무비">#REF!</definedName>
    <definedName name="콘크리트휘니샤중앙분리대용재료비" localSheetId="10">[37]중기사용료산출근거!$G$1768</definedName>
    <definedName name="콘크리트휘니샤중앙분리대용재료비" localSheetId="9">[37]중기사용료산출근거!$G$1768</definedName>
    <definedName name="콘크리트휘니샤중앙분리대용재료비" localSheetId="13">[37]중기사용료산출근거!$G$1768</definedName>
    <definedName name="콘크리트휘니샤중앙분리대용재료비" localSheetId="15">[37]중기사용료산출근거!$G$1768</definedName>
    <definedName name="콘크리트휘니샤중앙분리대용재료비" localSheetId="8">[37]중기사용료산출근거!$G$1768</definedName>
    <definedName name="콘크리트휘니샤중앙분리대용재료비">#REF!</definedName>
    <definedName name="콘파괴경0.4">#REF!</definedName>
    <definedName name="콘파괴노0.4">#REF!</definedName>
    <definedName name="콘파괴노0.7">#REF!</definedName>
    <definedName name="콘파괴인력노">#REF!</definedName>
    <definedName name="콘파괴인재">#REF!</definedName>
    <definedName name="콘파괴재0.4">#REF!</definedName>
    <definedName name="콘파괴재0.7">#REF!</definedName>
    <definedName name="콘포경">#REF!</definedName>
    <definedName name="콘포노">#REF!</definedName>
    <definedName name="콘포장15경">#REF!</definedName>
    <definedName name="콘포장15노">#REF!</definedName>
    <definedName name="콘포장15재">#REF!</definedName>
    <definedName name="콘포재">#REF!</definedName>
    <definedName name="크레인_트럭_10TON">#REF!</definedName>
    <definedName name="크레인무한궤도100경비" localSheetId="10">[37]중기사용료산출근거!$G$1895</definedName>
    <definedName name="크레인무한궤도100경비" localSheetId="9">[37]중기사용료산출근거!$G$1895</definedName>
    <definedName name="크레인무한궤도100경비" localSheetId="13">[37]중기사용료산출근거!$G$1895</definedName>
    <definedName name="크레인무한궤도100경비" localSheetId="15">[37]중기사용료산출근거!$G$1895</definedName>
    <definedName name="크레인무한궤도100경비" localSheetId="8">[37]중기사용료산출근거!$G$1895</definedName>
    <definedName name="크레인무한궤도100경비">#REF!</definedName>
    <definedName name="크레인무한궤도100계" localSheetId="10">[37]중기사용료산출근거!$G$1904</definedName>
    <definedName name="크레인무한궤도100계" localSheetId="9">[37]중기사용료산출근거!$G$1904</definedName>
    <definedName name="크레인무한궤도100계" localSheetId="13">[37]중기사용료산출근거!$G$1904</definedName>
    <definedName name="크레인무한궤도100계" localSheetId="15">[37]중기사용료산출근거!$G$1904</definedName>
    <definedName name="크레인무한궤도100계" localSheetId="8">[37]중기사용료산출근거!$G$1904</definedName>
    <definedName name="크레인무한궤도100계">#REF!</definedName>
    <definedName name="크레인무한궤도100노무비" localSheetId="10">[37]중기사용료산출근거!$G$1899</definedName>
    <definedName name="크레인무한궤도100노무비" localSheetId="9">[37]중기사용료산출근거!$G$1899</definedName>
    <definedName name="크레인무한궤도100노무비" localSheetId="13">[37]중기사용료산출근거!$G$1899</definedName>
    <definedName name="크레인무한궤도100노무비" localSheetId="15">[37]중기사용료산출근거!$G$1899</definedName>
    <definedName name="크레인무한궤도100노무비" localSheetId="8">[37]중기사용료산출근거!$G$1899</definedName>
    <definedName name="크레인무한궤도100노무비">#REF!</definedName>
    <definedName name="크레인무한궤도100재료비" localSheetId="10">[37]중기사용료산출근거!$G$1903</definedName>
    <definedName name="크레인무한궤도100재료비" localSheetId="9">[37]중기사용료산출근거!$G$1903</definedName>
    <definedName name="크레인무한궤도100재료비" localSheetId="13">[37]중기사용료산출근거!$G$1903</definedName>
    <definedName name="크레인무한궤도100재료비" localSheetId="15">[37]중기사용료산출근거!$G$1903</definedName>
    <definedName name="크레인무한궤도100재료비" localSheetId="8">[37]중기사용료산출근거!$G$1903</definedName>
    <definedName name="크레인무한궤도100재료비">#REF!</definedName>
    <definedName name="크레인무한궤도10경비" localSheetId="10">[37]중기사용료산출근거!$G$1775</definedName>
    <definedName name="크레인무한궤도10경비" localSheetId="9">[37]중기사용료산출근거!$G$1775</definedName>
    <definedName name="크레인무한궤도10경비" localSheetId="13">[37]중기사용료산출근거!$G$1775</definedName>
    <definedName name="크레인무한궤도10경비" localSheetId="15">[37]중기사용료산출근거!$G$1775</definedName>
    <definedName name="크레인무한궤도10경비" localSheetId="8">[37]중기사용료산출근거!$G$1775</definedName>
    <definedName name="크레인무한궤도10경비">#REF!</definedName>
    <definedName name="크레인무한궤도10계" localSheetId="10">[37]중기사용료산출근거!$G$1784</definedName>
    <definedName name="크레인무한궤도10계" localSheetId="9">[37]중기사용료산출근거!$G$1784</definedName>
    <definedName name="크레인무한궤도10계" localSheetId="13">[37]중기사용료산출근거!$G$1784</definedName>
    <definedName name="크레인무한궤도10계" localSheetId="15">[37]중기사용료산출근거!$G$1784</definedName>
    <definedName name="크레인무한궤도10계" localSheetId="8">[37]중기사용료산출근거!$G$1784</definedName>
    <definedName name="크레인무한궤도10계">#REF!</definedName>
    <definedName name="크레인무한궤도10노무비" localSheetId="10">[37]중기사용료산출근거!$G$1779</definedName>
    <definedName name="크레인무한궤도10노무비" localSheetId="9">[37]중기사용료산출근거!$G$1779</definedName>
    <definedName name="크레인무한궤도10노무비" localSheetId="13">[37]중기사용료산출근거!$G$1779</definedName>
    <definedName name="크레인무한궤도10노무비" localSheetId="15">[37]중기사용료산출근거!$G$1779</definedName>
    <definedName name="크레인무한궤도10노무비" localSheetId="8">[37]중기사용료산출근거!$G$1779</definedName>
    <definedName name="크레인무한궤도10노무비">#REF!</definedName>
    <definedName name="크레인무한궤도10재료비" localSheetId="10">[37]중기사용료산출근거!$G$1783</definedName>
    <definedName name="크레인무한궤도10재료비" localSheetId="9">[37]중기사용료산출근거!$G$1783</definedName>
    <definedName name="크레인무한궤도10재료비" localSheetId="13">[37]중기사용료산출근거!$G$1783</definedName>
    <definedName name="크레인무한궤도10재료비" localSheetId="15">[37]중기사용료산출근거!$G$1783</definedName>
    <definedName name="크레인무한궤도10재료비" localSheetId="8">[37]중기사용료산출근거!$G$1783</definedName>
    <definedName name="크레인무한궤도10재료비">#REF!</definedName>
    <definedName name="크레인무한궤도15경비" localSheetId="10">[37]중기사용료산출근거!$G$1790</definedName>
    <definedName name="크레인무한궤도15경비" localSheetId="9">[37]중기사용료산출근거!$G$1790</definedName>
    <definedName name="크레인무한궤도15경비" localSheetId="13">[37]중기사용료산출근거!$G$1790</definedName>
    <definedName name="크레인무한궤도15경비" localSheetId="15">[37]중기사용료산출근거!$G$1790</definedName>
    <definedName name="크레인무한궤도15경비" localSheetId="8">[37]중기사용료산출근거!$G$1790</definedName>
    <definedName name="크레인무한궤도15경비">#REF!</definedName>
    <definedName name="크레인무한궤도15계" localSheetId="10">[37]중기사용료산출근거!$G$1799</definedName>
    <definedName name="크레인무한궤도15계" localSheetId="9">[37]중기사용료산출근거!$G$1799</definedName>
    <definedName name="크레인무한궤도15계" localSheetId="13">[37]중기사용료산출근거!$G$1799</definedName>
    <definedName name="크레인무한궤도15계" localSheetId="15">[37]중기사용료산출근거!$G$1799</definedName>
    <definedName name="크레인무한궤도15계" localSheetId="8">[37]중기사용료산출근거!$G$1799</definedName>
    <definedName name="크레인무한궤도15계">#REF!</definedName>
    <definedName name="크레인무한궤도15노무비" localSheetId="10">[37]중기사용료산출근거!$G$1794</definedName>
    <definedName name="크레인무한궤도15노무비" localSheetId="9">[37]중기사용료산출근거!$G$1794</definedName>
    <definedName name="크레인무한궤도15노무비" localSheetId="13">[37]중기사용료산출근거!$G$1794</definedName>
    <definedName name="크레인무한궤도15노무비" localSheetId="15">[37]중기사용료산출근거!$G$1794</definedName>
    <definedName name="크레인무한궤도15노무비" localSheetId="8">[37]중기사용료산출근거!$G$1794</definedName>
    <definedName name="크레인무한궤도15노무비">#REF!</definedName>
    <definedName name="크레인무한궤도15재료비" localSheetId="10">[37]중기사용료산출근거!$G$1798</definedName>
    <definedName name="크레인무한궤도15재료비" localSheetId="9">[37]중기사용료산출근거!$G$1798</definedName>
    <definedName name="크레인무한궤도15재료비" localSheetId="13">[37]중기사용료산출근거!$G$1798</definedName>
    <definedName name="크레인무한궤도15재료비" localSheetId="15">[37]중기사용료산출근거!$G$1798</definedName>
    <definedName name="크레인무한궤도15재료비" localSheetId="8">[37]중기사용료산출근거!$G$1798</definedName>
    <definedName name="크레인무한궤도15재료비">#REF!</definedName>
    <definedName name="크레인무한궤도20경비" localSheetId="10">[37]중기사용료산출근거!$G$1805</definedName>
    <definedName name="크레인무한궤도20경비" localSheetId="9">[37]중기사용료산출근거!$G$1805</definedName>
    <definedName name="크레인무한궤도20경비" localSheetId="13">[37]중기사용료산출근거!$G$1805</definedName>
    <definedName name="크레인무한궤도20경비" localSheetId="15">[37]중기사용료산출근거!$G$1805</definedName>
    <definedName name="크레인무한궤도20경비" localSheetId="8">[37]중기사용료산출근거!$G$1805</definedName>
    <definedName name="크레인무한궤도20경비">#REF!</definedName>
    <definedName name="크레인무한궤도20계" localSheetId="10">[37]중기사용료산출근거!$G$1814</definedName>
    <definedName name="크레인무한궤도20계" localSheetId="9">[37]중기사용료산출근거!$G$1814</definedName>
    <definedName name="크레인무한궤도20계" localSheetId="13">[37]중기사용료산출근거!$G$1814</definedName>
    <definedName name="크레인무한궤도20계" localSheetId="15">[37]중기사용료산출근거!$G$1814</definedName>
    <definedName name="크레인무한궤도20계" localSheetId="8">[37]중기사용료산출근거!$G$1814</definedName>
    <definedName name="크레인무한궤도20계">#REF!</definedName>
    <definedName name="크레인무한궤도20노무비" localSheetId="10">[37]중기사용료산출근거!$G$1809</definedName>
    <definedName name="크레인무한궤도20노무비" localSheetId="9">[37]중기사용료산출근거!$G$1809</definedName>
    <definedName name="크레인무한궤도20노무비" localSheetId="13">[37]중기사용료산출근거!$G$1809</definedName>
    <definedName name="크레인무한궤도20노무비" localSheetId="15">[37]중기사용료산출근거!$G$1809</definedName>
    <definedName name="크레인무한궤도20노무비" localSheetId="8">[37]중기사용료산출근거!$G$1809</definedName>
    <definedName name="크레인무한궤도20노무비">#REF!</definedName>
    <definedName name="크레인무한궤도20재료비" localSheetId="10">[37]중기사용료산출근거!$G$1813</definedName>
    <definedName name="크레인무한궤도20재료비" localSheetId="9">[37]중기사용료산출근거!$G$1813</definedName>
    <definedName name="크레인무한궤도20재료비" localSheetId="13">[37]중기사용료산출근거!$G$1813</definedName>
    <definedName name="크레인무한궤도20재료비" localSheetId="15">[37]중기사용료산출근거!$G$1813</definedName>
    <definedName name="크레인무한궤도20재료비" localSheetId="8">[37]중기사용료산출근거!$G$1813</definedName>
    <definedName name="크레인무한궤도20재료비">#REF!</definedName>
    <definedName name="크레인무한궤도25경비" localSheetId="10">[37]중기사용료산출근거!$G$1820</definedName>
    <definedName name="크레인무한궤도25경비" localSheetId="9">[37]중기사용료산출근거!$G$1820</definedName>
    <definedName name="크레인무한궤도25경비" localSheetId="13">[37]중기사용료산출근거!$G$1820</definedName>
    <definedName name="크레인무한궤도25경비" localSheetId="15">[37]중기사용료산출근거!$G$1820</definedName>
    <definedName name="크레인무한궤도25경비" localSheetId="8">[37]중기사용료산출근거!$G$1820</definedName>
    <definedName name="크레인무한궤도25경비">#REF!</definedName>
    <definedName name="크레인무한궤도25계" localSheetId="10">[37]중기사용료산출근거!$G$1829</definedName>
    <definedName name="크레인무한궤도25계" localSheetId="9">[37]중기사용료산출근거!$G$1829</definedName>
    <definedName name="크레인무한궤도25계" localSheetId="13">[37]중기사용료산출근거!$G$1829</definedName>
    <definedName name="크레인무한궤도25계" localSheetId="15">[37]중기사용료산출근거!$G$1829</definedName>
    <definedName name="크레인무한궤도25계" localSheetId="8">[37]중기사용료산출근거!$G$1829</definedName>
    <definedName name="크레인무한궤도25계">#REF!</definedName>
    <definedName name="크레인무한궤도25노무비" localSheetId="10">[37]중기사용료산출근거!$G$1824</definedName>
    <definedName name="크레인무한궤도25노무비" localSheetId="9">[37]중기사용료산출근거!$G$1824</definedName>
    <definedName name="크레인무한궤도25노무비" localSheetId="13">[37]중기사용료산출근거!$G$1824</definedName>
    <definedName name="크레인무한궤도25노무비" localSheetId="15">[37]중기사용료산출근거!$G$1824</definedName>
    <definedName name="크레인무한궤도25노무비" localSheetId="8">[37]중기사용료산출근거!$G$1824</definedName>
    <definedName name="크레인무한궤도25노무비">#REF!</definedName>
    <definedName name="크레인무한궤도25재료비" localSheetId="10">[37]중기사용료산출근거!$G$1828</definedName>
    <definedName name="크레인무한궤도25재료비" localSheetId="9">[37]중기사용료산출근거!$G$1828</definedName>
    <definedName name="크레인무한궤도25재료비" localSheetId="13">[37]중기사용료산출근거!$G$1828</definedName>
    <definedName name="크레인무한궤도25재료비" localSheetId="15">[37]중기사용료산출근거!$G$1828</definedName>
    <definedName name="크레인무한궤도25재료비" localSheetId="8">[37]중기사용료산출근거!$G$1828</definedName>
    <definedName name="크레인무한궤도25재료비">#REF!</definedName>
    <definedName name="크레인무한궤도30경비" localSheetId="10">[37]중기사용료산출근거!$G$1835</definedName>
    <definedName name="크레인무한궤도30경비" localSheetId="9">[37]중기사용료산출근거!$G$1835</definedName>
    <definedName name="크레인무한궤도30경비" localSheetId="13">[37]중기사용료산출근거!$G$1835</definedName>
    <definedName name="크레인무한궤도30경비" localSheetId="15">[37]중기사용료산출근거!$G$1835</definedName>
    <definedName name="크레인무한궤도30경비" localSheetId="8">[37]중기사용료산출근거!$G$1835</definedName>
    <definedName name="크레인무한궤도30경비">#REF!</definedName>
    <definedName name="크레인무한궤도30계" localSheetId="10">[37]중기사용료산출근거!$G$1844</definedName>
    <definedName name="크레인무한궤도30계" localSheetId="9">[37]중기사용료산출근거!$G$1844</definedName>
    <definedName name="크레인무한궤도30계" localSheetId="13">[37]중기사용료산출근거!$G$1844</definedName>
    <definedName name="크레인무한궤도30계" localSheetId="15">[37]중기사용료산출근거!$G$1844</definedName>
    <definedName name="크레인무한궤도30계" localSheetId="8">[37]중기사용료산출근거!$G$1844</definedName>
    <definedName name="크레인무한궤도30계">#REF!</definedName>
    <definedName name="크레인무한궤도30노무비" localSheetId="10">[37]중기사용료산출근거!$G$1839</definedName>
    <definedName name="크레인무한궤도30노무비" localSheetId="9">[37]중기사용료산출근거!$G$1839</definedName>
    <definedName name="크레인무한궤도30노무비" localSheetId="13">[37]중기사용료산출근거!$G$1839</definedName>
    <definedName name="크레인무한궤도30노무비" localSheetId="15">[37]중기사용료산출근거!$G$1839</definedName>
    <definedName name="크레인무한궤도30노무비" localSheetId="8">[37]중기사용료산출근거!$G$1839</definedName>
    <definedName name="크레인무한궤도30노무비">#REF!</definedName>
    <definedName name="크레인무한궤도30재료비" localSheetId="10">[37]중기사용료산출근거!$G$1843</definedName>
    <definedName name="크레인무한궤도30재료비" localSheetId="9">[37]중기사용료산출근거!$G$1843</definedName>
    <definedName name="크레인무한궤도30재료비" localSheetId="13">[37]중기사용료산출근거!$G$1843</definedName>
    <definedName name="크레인무한궤도30재료비" localSheetId="15">[37]중기사용료산출근거!$G$1843</definedName>
    <definedName name="크레인무한궤도30재료비" localSheetId="8">[37]중기사용료산출근거!$G$1843</definedName>
    <definedName name="크레인무한궤도30재료비">#REF!</definedName>
    <definedName name="크레인무한궤도40경비" localSheetId="10">[37]중기사용료산출근거!$G$1850</definedName>
    <definedName name="크레인무한궤도40경비" localSheetId="9">[37]중기사용료산출근거!$G$1850</definedName>
    <definedName name="크레인무한궤도40경비" localSheetId="13">[37]중기사용료산출근거!$G$1850</definedName>
    <definedName name="크레인무한궤도40경비" localSheetId="15">[37]중기사용료산출근거!$G$1850</definedName>
    <definedName name="크레인무한궤도40경비" localSheetId="8">[37]중기사용료산출근거!$G$1850</definedName>
    <definedName name="크레인무한궤도40경비">#REF!</definedName>
    <definedName name="크레인무한궤도40계" localSheetId="10">[37]중기사용료산출근거!$G$1859</definedName>
    <definedName name="크레인무한궤도40계" localSheetId="9">[37]중기사용료산출근거!$G$1859</definedName>
    <definedName name="크레인무한궤도40계" localSheetId="13">[37]중기사용료산출근거!$G$1859</definedName>
    <definedName name="크레인무한궤도40계" localSheetId="15">[37]중기사용료산출근거!$G$1859</definedName>
    <definedName name="크레인무한궤도40계" localSheetId="8">[37]중기사용료산출근거!$G$1859</definedName>
    <definedName name="크레인무한궤도40계">#REF!</definedName>
    <definedName name="크레인무한궤도40노무비" localSheetId="10">[37]중기사용료산출근거!$G$1854</definedName>
    <definedName name="크레인무한궤도40노무비" localSheetId="9">[37]중기사용료산출근거!$G$1854</definedName>
    <definedName name="크레인무한궤도40노무비" localSheetId="13">[37]중기사용료산출근거!$G$1854</definedName>
    <definedName name="크레인무한궤도40노무비" localSheetId="15">[37]중기사용료산출근거!$G$1854</definedName>
    <definedName name="크레인무한궤도40노무비" localSheetId="8">[37]중기사용료산출근거!$G$1854</definedName>
    <definedName name="크레인무한궤도40노무비">#REF!</definedName>
    <definedName name="크레인무한궤도40재료비" localSheetId="10">[37]중기사용료산출근거!$G$1858</definedName>
    <definedName name="크레인무한궤도40재료비" localSheetId="9">[37]중기사용료산출근거!$G$1858</definedName>
    <definedName name="크레인무한궤도40재료비" localSheetId="13">[37]중기사용료산출근거!$G$1858</definedName>
    <definedName name="크레인무한궤도40재료비" localSheetId="15">[37]중기사용료산출근거!$G$1858</definedName>
    <definedName name="크레인무한궤도40재료비" localSheetId="8">[37]중기사용료산출근거!$G$1858</definedName>
    <definedName name="크레인무한궤도40재료비">#REF!</definedName>
    <definedName name="크레인무한궤도50경비" localSheetId="10">[37]중기사용료산출근거!$G$1865</definedName>
    <definedName name="크레인무한궤도50경비" localSheetId="9">[37]중기사용료산출근거!$G$1865</definedName>
    <definedName name="크레인무한궤도50경비" localSheetId="13">[37]중기사용료산출근거!$G$1865</definedName>
    <definedName name="크레인무한궤도50경비" localSheetId="15">[37]중기사용료산출근거!$G$1865</definedName>
    <definedName name="크레인무한궤도50경비" localSheetId="8">[37]중기사용료산출근거!$G$1865</definedName>
    <definedName name="크레인무한궤도50경비">#REF!</definedName>
    <definedName name="크레인무한궤도50계" localSheetId="10">[37]중기사용료산출근거!$G$1874</definedName>
    <definedName name="크레인무한궤도50계" localSheetId="9">[37]중기사용료산출근거!$G$1874</definedName>
    <definedName name="크레인무한궤도50계" localSheetId="13">[37]중기사용료산출근거!$G$1874</definedName>
    <definedName name="크레인무한궤도50계" localSheetId="15">[37]중기사용료산출근거!$G$1874</definedName>
    <definedName name="크레인무한궤도50계" localSheetId="8">[37]중기사용료산출근거!$G$1874</definedName>
    <definedName name="크레인무한궤도50계">#REF!</definedName>
    <definedName name="크레인무한궤도50노무비" localSheetId="10">[37]중기사용료산출근거!$G$1869</definedName>
    <definedName name="크레인무한궤도50노무비" localSheetId="9">[37]중기사용료산출근거!$G$1869</definedName>
    <definedName name="크레인무한궤도50노무비" localSheetId="13">[37]중기사용료산출근거!$G$1869</definedName>
    <definedName name="크레인무한궤도50노무비" localSheetId="15">[37]중기사용료산출근거!$G$1869</definedName>
    <definedName name="크레인무한궤도50노무비" localSheetId="8">[37]중기사용료산출근거!$G$1869</definedName>
    <definedName name="크레인무한궤도50노무비">#REF!</definedName>
    <definedName name="크레인무한궤도50재료비" localSheetId="10">[37]중기사용료산출근거!$G$1873</definedName>
    <definedName name="크레인무한궤도50재료비" localSheetId="9">[37]중기사용료산출근거!$G$1873</definedName>
    <definedName name="크레인무한궤도50재료비" localSheetId="13">[37]중기사용료산출근거!$G$1873</definedName>
    <definedName name="크레인무한궤도50재료비" localSheetId="15">[37]중기사용료산출근거!$G$1873</definedName>
    <definedName name="크레인무한궤도50재료비" localSheetId="8">[37]중기사용료산출근거!$G$1873</definedName>
    <definedName name="크레인무한궤도50재료비">#REF!</definedName>
    <definedName name="크레인무한궤도80경비" localSheetId="10">[37]중기사용료산출근거!$G$1880</definedName>
    <definedName name="크레인무한궤도80경비" localSheetId="9">[37]중기사용료산출근거!$G$1880</definedName>
    <definedName name="크레인무한궤도80경비" localSheetId="13">[37]중기사용료산출근거!$G$1880</definedName>
    <definedName name="크레인무한궤도80경비" localSheetId="15">[37]중기사용료산출근거!$G$1880</definedName>
    <definedName name="크레인무한궤도80경비" localSheetId="8">[37]중기사용료산출근거!$G$1880</definedName>
    <definedName name="크레인무한궤도80경비">#REF!</definedName>
    <definedName name="크레인무한궤도80계" localSheetId="10">[37]중기사용료산출근거!$G$1889</definedName>
    <definedName name="크레인무한궤도80계" localSheetId="9">[37]중기사용료산출근거!$G$1889</definedName>
    <definedName name="크레인무한궤도80계" localSheetId="13">[37]중기사용료산출근거!$G$1889</definedName>
    <definedName name="크레인무한궤도80계" localSheetId="15">[37]중기사용료산출근거!$G$1889</definedName>
    <definedName name="크레인무한궤도80계" localSheetId="8">[37]중기사용료산출근거!$G$1889</definedName>
    <definedName name="크레인무한궤도80계">#REF!</definedName>
    <definedName name="크레인무한궤도80노무비" localSheetId="10">[37]중기사용료산출근거!$G$1884</definedName>
    <definedName name="크레인무한궤도80노무비" localSheetId="9">[37]중기사용료산출근거!$G$1884</definedName>
    <definedName name="크레인무한궤도80노무비" localSheetId="13">[37]중기사용료산출근거!$G$1884</definedName>
    <definedName name="크레인무한궤도80노무비" localSheetId="15">[37]중기사용료산출근거!$G$1884</definedName>
    <definedName name="크레인무한궤도80노무비" localSheetId="8">[37]중기사용료산출근거!$G$1884</definedName>
    <definedName name="크레인무한궤도80노무비">#REF!</definedName>
    <definedName name="크레인무한궤도80재료비" localSheetId="10">[37]중기사용료산출근거!$G$1888</definedName>
    <definedName name="크레인무한궤도80재료비" localSheetId="9">[37]중기사용료산출근거!$G$1888</definedName>
    <definedName name="크레인무한궤도80재료비" localSheetId="13">[37]중기사용료산출근거!$G$1888</definedName>
    <definedName name="크레인무한궤도80재료비" localSheetId="15">[37]중기사용료산출근거!$G$1888</definedName>
    <definedName name="크레인무한궤도80재료비" localSheetId="8">[37]중기사용료산출근거!$G$1888</definedName>
    <definedName name="크레인무한궤도80재료비">#REF!</definedName>
    <definedName name="크레인트럭10경비" localSheetId="10">[37]중기사용료산출근거!$G$1910</definedName>
    <definedName name="크레인트럭10경비" localSheetId="9">[37]중기사용료산출근거!$G$1910</definedName>
    <definedName name="크레인트럭10경비" localSheetId="13">[37]중기사용료산출근거!$G$1910</definedName>
    <definedName name="크레인트럭10경비" localSheetId="15">[37]중기사용료산출근거!$G$1910</definedName>
    <definedName name="크레인트럭10경비" localSheetId="8">[37]중기사용료산출근거!$G$1910</definedName>
    <definedName name="크레인트럭10경비">#REF!</definedName>
    <definedName name="크레인트럭10계" localSheetId="10">[37]중기사용료산출근거!$G$1919</definedName>
    <definedName name="크레인트럭10계" localSheetId="9">[37]중기사용료산출근거!$G$1919</definedName>
    <definedName name="크레인트럭10계" localSheetId="13">[37]중기사용료산출근거!$G$1919</definedName>
    <definedName name="크레인트럭10계" localSheetId="15">[37]중기사용료산출근거!$G$1919</definedName>
    <definedName name="크레인트럭10계" localSheetId="8">[37]중기사용료산출근거!$G$1919</definedName>
    <definedName name="크레인트럭10계">#REF!</definedName>
    <definedName name="크레인트럭10노무비" localSheetId="10">[37]중기사용료산출근거!$G$1914</definedName>
    <definedName name="크레인트럭10노무비" localSheetId="9">[37]중기사용료산출근거!$G$1914</definedName>
    <definedName name="크레인트럭10노무비" localSheetId="13">[37]중기사용료산출근거!$G$1914</definedName>
    <definedName name="크레인트럭10노무비" localSheetId="15">[37]중기사용료산출근거!$G$1914</definedName>
    <definedName name="크레인트럭10노무비" localSheetId="8">[37]중기사용료산출근거!$G$1914</definedName>
    <definedName name="크레인트럭10노무비">#REF!</definedName>
    <definedName name="크레인트럭10재료비" localSheetId="10">[37]중기사용료산출근거!$G$1918</definedName>
    <definedName name="크레인트럭10재료비" localSheetId="9">[37]중기사용료산출근거!$G$1918</definedName>
    <definedName name="크레인트럭10재료비" localSheetId="13">[37]중기사용료산출근거!$G$1918</definedName>
    <definedName name="크레인트럭10재료비" localSheetId="15">[37]중기사용료산출근거!$G$1918</definedName>
    <definedName name="크레인트럭10재료비" localSheetId="8">[37]중기사용료산출근거!$G$1918</definedName>
    <definedName name="크레인트럭10재료비">#REF!</definedName>
    <definedName name="크레인트럭15경비" localSheetId="10">[37]중기사용료산출근거!$G$1925</definedName>
    <definedName name="크레인트럭15경비" localSheetId="9">[37]중기사용료산출근거!$G$1925</definedName>
    <definedName name="크레인트럭15경비" localSheetId="13">[37]중기사용료산출근거!$G$1925</definedName>
    <definedName name="크레인트럭15경비" localSheetId="15">[37]중기사용료산출근거!$G$1925</definedName>
    <definedName name="크레인트럭15경비" localSheetId="8">[37]중기사용료산출근거!$G$1925</definedName>
    <definedName name="크레인트럭15경비">#REF!</definedName>
    <definedName name="크레인트럭15계" localSheetId="10">[37]중기사용료산출근거!$G$1934</definedName>
    <definedName name="크레인트럭15계" localSheetId="9">[37]중기사용료산출근거!$G$1934</definedName>
    <definedName name="크레인트럭15계" localSheetId="13">[37]중기사용료산출근거!$G$1934</definedName>
    <definedName name="크레인트럭15계" localSheetId="15">[37]중기사용료산출근거!$G$1934</definedName>
    <definedName name="크레인트럭15계" localSheetId="8">[37]중기사용료산출근거!$G$1934</definedName>
    <definedName name="크레인트럭15계">#REF!</definedName>
    <definedName name="크레인트럭15노무비" localSheetId="10">[37]중기사용료산출근거!$G$1929</definedName>
    <definedName name="크레인트럭15노무비" localSheetId="9">[37]중기사용료산출근거!$G$1929</definedName>
    <definedName name="크레인트럭15노무비" localSheetId="13">[37]중기사용료산출근거!$G$1929</definedName>
    <definedName name="크레인트럭15노무비" localSheetId="15">[37]중기사용료산출근거!$G$1929</definedName>
    <definedName name="크레인트럭15노무비" localSheetId="8">[37]중기사용료산출근거!$G$1929</definedName>
    <definedName name="크레인트럭15노무비">#REF!</definedName>
    <definedName name="크레인트럭15재료비" localSheetId="10">[37]중기사용료산출근거!$G$1933</definedName>
    <definedName name="크레인트럭15재료비" localSheetId="9">[37]중기사용료산출근거!$G$1933</definedName>
    <definedName name="크레인트럭15재료비" localSheetId="13">[37]중기사용료산출근거!$G$1933</definedName>
    <definedName name="크레인트럭15재료비" localSheetId="15">[37]중기사용료산출근거!$G$1933</definedName>
    <definedName name="크레인트럭15재료비" localSheetId="8">[37]중기사용료산출근거!$G$1933</definedName>
    <definedName name="크레인트럭15재료비">#REF!</definedName>
    <definedName name="크레인트럭20경비" localSheetId="10">[37]중기사용료산출근거!$G$1940</definedName>
    <definedName name="크레인트럭20경비" localSheetId="9">[37]중기사용료산출근거!$G$1940</definedName>
    <definedName name="크레인트럭20경비" localSheetId="13">[37]중기사용료산출근거!$G$1940</definedName>
    <definedName name="크레인트럭20경비" localSheetId="15">[37]중기사용료산출근거!$G$1940</definedName>
    <definedName name="크레인트럭20경비" localSheetId="8">[37]중기사용료산출근거!$G$1940</definedName>
    <definedName name="크레인트럭20경비">#REF!</definedName>
    <definedName name="크레인트럭20계" localSheetId="10">[37]중기사용료산출근거!$G$1949</definedName>
    <definedName name="크레인트럭20계" localSheetId="9">[37]중기사용료산출근거!$G$1949</definedName>
    <definedName name="크레인트럭20계" localSheetId="13">[37]중기사용료산출근거!$G$1949</definedName>
    <definedName name="크레인트럭20계" localSheetId="15">[37]중기사용료산출근거!$G$1949</definedName>
    <definedName name="크레인트럭20계" localSheetId="8">[37]중기사용료산출근거!$G$1949</definedName>
    <definedName name="크레인트럭20계">#REF!</definedName>
    <definedName name="크레인트럭20노무비" localSheetId="10">[37]중기사용료산출근거!$G$1944</definedName>
    <definedName name="크레인트럭20노무비" localSheetId="9">[37]중기사용료산출근거!$G$1944</definedName>
    <definedName name="크레인트럭20노무비" localSheetId="13">[37]중기사용료산출근거!$G$1944</definedName>
    <definedName name="크레인트럭20노무비" localSheetId="15">[37]중기사용료산출근거!$G$1944</definedName>
    <definedName name="크레인트럭20노무비" localSheetId="8">[37]중기사용료산출근거!$G$1944</definedName>
    <definedName name="크레인트럭20노무비">#REF!</definedName>
    <definedName name="크레인트럭20재료비" localSheetId="10">[37]중기사용료산출근거!$G$1948</definedName>
    <definedName name="크레인트럭20재료비" localSheetId="9">[37]중기사용료산출근거!$G$1948</definedName>
    <definedName name="크레인트럭20재료비" localSheetId="13">[37]중기사용료산출근거!$G$1948</definedName>
    <definedName name="크레인트럭20재료비" localSheetId="15">[37]중기사용료산출근거!$G$1948</definedName>
    <definedName name="크레인트럭20재료비" localSheetId="8">[37]중기사용료산출근거!$G$1948</definedName>
    <definedName name="크레인트럭20재료비">#REF!</definedName>
    <definedName name="크레인트럭25경비" localSheetId="10">[37]중기사용료산출근거!$G$1955</definedName>
    <definedName name="크레인트럭25경비" localSheetId="9">[37]중기사용료산출근거!$G$1955</definedName>
    <definedName name="크레인트럭25경비" localSheetId="13">[37]중기사용료산출근거!$G$1955</definedName>
    <definedName name="크레인트럭25경비" localSheetId="15">[37]중기사용료산출근거!$G$1955</definedName>
    <definedName name="크레인트럭25경비" localSheetId="8">[37]중기사용료산출근거!$G$1955</definedName>
    <definedName name="크레인트럭25경비">#REF!</definedName>
    <definedName name="크레인트럭25계" localSheetId="10">[37]중기사용료산출근거!$G$1964</definedName>
    <definedName name="크레인트럭25계" localSheetId="9">[37]중기사용료산출근거!$G$1964</definedName>
    <definedName name="크레인트럭25계" localSheetId="13">[37]중기사용료산출근거!$G$1964</definedName>
    <definedName name="크레인트럭25계" localSheetId="15">[37]중기사용료산출근거!$G$1964</definedName>
    <definedName name="크레인트럭25계" localSheetId="8">[37]중기사용료산출근거!$G$1964</definedName>
    <definedName name="크레인트럭25계">#REF!</definedName>
    <definedName name="크레인트럭25노무비" localSheetId="10">[37]중기사용료산출근거!$G$1959</definedName>
    <definedName name="크레인트럭25노무비" localSheetId="9">[37]중기사용료산출근거!$G$1959</definedName>
    <definedName name="크레인트럭25노무비" localSheetId="13">[37]중기사용료산출근거!$G$1959</definedName>
    <definedName name="크레인트럭25노무비" localSheetId="15">[37]중기사용료산출근거!$G$1959</definedName>
    <definedName name="크레인트럭25노무비" localSheetId="8">[37]중기사용료산출근거!$G$1959</definedName>
    <definedName name="크레인트럭25노무비">#REF!</definedName>
    <definedName name="크레인트럭25재료비" localSheetId="10">[37]중기사용료산출근거!$G$1963</definedName>
    <definedName name="크레인트럭25재료비" localSheetId="9">[37]중기사용료산출근거!$G$1963</definedName>
    <definedName name="크레인트럭25재료비" localSheetId="13">[37]중기사용료산출근거!$G$1963</definedName>
    <definedName name="크레인트럭25재료비" localSheetId="15">[37]중기사용료산출근거!$G$1963</definedName>
    <definedName name="크레인트럭25재료비" localSheetId="8">[37]중기사용료산출근거!$G$1963</definedName>
    <definedName name="크레인트럭25재료비">#REF!</definedName>
    <definedName name="크레인트럭30경비" localSheetId="10">[37]중기사용료산출근거!$G$1970</definedName>
    <definedName name="크레인트럭30경비" localSheetId="9">[37]중기사용료산출근거!$G$1970</definedName>
    <definedName name="크레인트럭30경비" localSheetId="13">[37]중기사용료산출근거!$G$1970</definedName>
    <definedName name="크레인트럭30경비" localSheetId="15">[37]중기사용료산출근거!$G$1970</definedName>
    <definedName name="크레인트럭30경비" localSheetId="8">[37]중기사용료산출근거!$G$1970</definedName>
    <definedName name="크레인트럭30경비">#REF!</definedName>
    <definedName name="크레인트럭30계" localSheetId="10">[37]중기사용료산출근거!$G$1979</definedName>
    <definedName name="크레인트럭30계" localSheetId="9">[37]중기사용료산출근거!$G$1979</definedName>
    <definedName name="크레인트럭30계" localSheetId="13">[37]중기사용료산출근거!$G$1979</definedName>
    <definedName name="크레인트럭30계" localSheetId="15">[37]중기사용료산출근거!$G$1979</definedName>
    <definedName name="크레인트럭30계" localSheetId="8">[37]중기사용료산출근거!$G$1979</definedName>
    <definedName name="크레인트럭30계">#REF!</definedName>
    <definedName name="크레인트럭30노무비" localSheetId="10">[37]중기사용료산출근거!$G$1974</definedName>
    <definedName name="크레인트럭30노무비" localSheetId="9">[37]중기사용료산출근거!$G$1974</definedName>
    <definedName name="크레인트럭30노무비" localSheetId="13">[37]중기사용료산출근거!$G$1974</definedName>
    <definedName name="크레인트럭30노무비" localSheetId="15">[37]중기사용료산출근거!$G$1974</definedName>
    <definedName name="크레인트럭30노무비" localSheetId="8">[37]중기사용료산출근거!$G$1974</definedName>
    <definedName name="크레인트럭30노무비">#REF!</definedName>
    <definedName name="크레인트럭30재료비" localSheetId="10">[37]중기사용료산출근거!$G$1978</definedName>
    <definedName name="크레인트럭30재료비" localSheetId="9">[37]중기사용료산출근거!$G$1978</definedName>
    <definedName name="크레인트럭30재료비" localSheetId="13">[37]중기사용료산출근거!$G$1978</definedName>
    <definedName name="크레인트럭30재료비" localSheetId="15">[37]중기사용료산출근거!$G$1978</definedName>
    <definedName name="크레인트럭30재료비" localSheetId="8">[37]중기사용료산출근거!$G$1978</definedName>
    <definedName name="크레인트럭30재료비">#REF!</definedName>
    <definedName name="크레인트럭40경비" localSheetId="10">[37]중기사용료산출근거!$G$1985</definedName>
    <definedName name="크레인트럭40경비" localSheetId="9">[37]중기사용료산출근거!$G$1985</definedName>
    <definedName name="크레인트럭40경비" localSheetId="13">[37]중기사용료산출근거!$G$1985</definedName>
    <definedName name="크레인트럭40경비" localSheetId="15">[37]중기사용료산출근거!$G$1985</definedName>
    <definedName name="크레인트럭40경비" localSheetId="8">[37]중기사용료산출근거!$G$1985</definedName>
    <definedName name="크레인트럭40경비">#REF!</definedName>
    <definedName name="크레인트럭40계" localSheetId="10">[37]중기사용료산출근거!$G$1994</definedName>
    <definedName name="크레인트럭40계" localSheetId="9">[37]중기사용료산출근거!$G$1994</definedName>
    <definedName name="크레인트럭40계" localSheetId="13">[37]중기사용료산출근거!$G$1994</definedName>
    <definedName name="크레인트럭40계" localSheetId="15">[37]중기사용료산출근거!$G$1994</definedName>
    <definedName name="크레인트럭40계" localSheetId="8">[37]중기사용료산출근거!$G$1994</definedName>
    <definedName name="크레인트럭40계">#REF!</definedName>
    <definedName name="크레인트럭40노무비" localSheetId="10">[37]중기사용료산출근거!$G$1989</definedName>
    <definedName name="크레인트럭40노무비" localSheetId="9">[37]중기사용료산출근거!$G$1989</definedName>
    <definedName name="크레인트럭40노무비" localSheetId="13">[37]중기사용료산출근거!$G$1989</definedName>
    <definedName name="크레인트럭40노무비" localSheetId="15">[37]중기사용료산출근거!$G$1989</definedName>
    <definedName name="크레인트럭40노무비" localSheetId="8">[37]중기사용료산출근거!$G$1989</definedName>
    <definedName name="크레인트럭40노무비">#REF!</definedName>
    <definedName name="크레인트럭40재료비" localSheetId="10">[37]중기사용료산출근거!$G$1993</definedName>
    <definedName name="크레인트럭40재료비" localSheetId="9">[37]중기사용료산출근거!$G$1993</definedName>
    <definedName name="크레인트럭40재료비" localSheetId="13">[37]중기사용료산출근거!$G$1993</definedName>
    <definedName name="크레인트럭40재료비" localSheetId="15">[37]중기사용료산출근거!$G$1993</definedName>
    <definedName name="크레인트럭40재료비" localSheetId="8">[37]중기사용료산출근거!$G$1993</definedName>
    <definedName name="크레인트럭40재료비">#REF!</definedName>
    <definedName name="크레인트럭50경비" localSheetId="10">[37]중기사용료산출근거!$G$2000</definedName>
    <definedName name="크레인트럭50경비" localSheetId="9">[37]중기사용료산출근거!$G$2000</definedName>
    <definedName name="크레인트럭50경비" localSheetId="13">[37]중기사용료산출근거!$G$2000</definedName>
    <definedName name="크레인트럭50경비" localSheetId="15">[37]중기사용료산출근거!$G$2000</definedName>
    <definedName name="크레인트럭50경비" localSheetId="8">[37]중기사용료산출근거!$G$2000</definedName>
    <definedName name="크레인트럭50경비">#REF!</definedName>
    <definedName name="크레인트럭50계" localSheetId="10">[37]중기사용료산출근거!$G$2009</definedName>
    <definedName name="크레인트럭50계" localSheetId="9">[37]중기사용료산출근거!$G$2009</definedName>
    <definedName name="크레인트럭50계" localSheetId="13">[37]중기사용료산출근거!$G$2009</definedName>
    <definedName name="크레인트럭50계" localSheetId="15">[37]중기사용료산출근거!$G$2009</definedName>
    <definedName name="크레인트럭50계" localSheetId="8">[37]중기사용료산출근거!$G$2009</definedName>
    <definedName name="크레인트럭50계">#REF!</definedName>
    <definedName name="크레인트럭50노무비" localSheetId="10">[37]중기사용료산출근거!$G$2004</definedName>
    <definedName name="크레인트럭50노무비" localSheetId="9">[37]중기사용료산출근거!$G$2004</definedName>
    <definedName name="크레인트럭50노무비" localSheetId="13">[37]중기사용료산출근거!$G$2004</definedName>
    <definedName name="크레인트럭50노무비" localSheetId="15">[37]중기사용료산출근거!$G$2004</definedName>
    <definedName name="크레인트럭50노무비" localSheetId="8">[37]중기사용료산출근거!$G$2004</definedName>
    <definedName name="크레인트럭50노무비">#REF!</definedName>
    <definedName name="크레인트럭50재료비" localSheetId="10">[37]중기사용료산출근거!$G$2008</definedName>
    <definedName name="크레인트럭50재료비" localSheetId="9">[37]중기사용료산출근거!$G$2008</definedName>
    <definedName name="크레인트럭50재료비" localSheetId="13">[37]중기사용료산출근거!$G$2008</definedName>
    <definedName name="크레인트럭50재료비" localSheetId="15">[37]중기사용료산출근거!$G$2008</definedName>
    <definedName name="크레인트럭50재료비" localSheetId="8">[37]중기사용료산출근거!$G$2008</definedName>
    <definedName name="크레인트럭50재료비">#REF!</definedName>
    <definedName name="크레인트럭60경비" localSheetId="10">[37]중기사용료산출근거!$G$2015</definedName>
    <definedName name="크레인트럭60경비" localSheetId="9">[37]중기사용료산출근거!$G$2015</definedName>
    <definedName name="크레인트럭60경비" localSheetId="13">[37]중기사용료산출근거!$G$2015</definedName>
    <definedName name="크레인트럭60경비" localSheetId="15">[37]중기사용료산출근거!$G$2015</definedName>
    <definedName name="크레인트럭60경비" localSheetId="8">[37]중기사용료산출근거!$G$2015</definedName>
    <definedName name="크레인트럭60경비">#REF!</definedName>
    <definedName name="크레인트럭60계" localSheetId="10">[37]중기사용료산출근거!$G$2024</definedName>
    <definedName name="크레인트럭60계" localSheetId="9">[37]중기사용료산출근거!$G$2024</definedName>
    <definedName name="크레인트럭60계" localSheetId="13">[37]중기사용료산출근거!$G$2024</definedName>
    <definedName name="크레인트럭60계" localSheetId="15">[37]중기사용료산출근거!$G$2024</definedName>
    <definedName name="크레인트럭60계" localSheetId="8">[37]중기사용료산출근거!$G$2024</definedName>
    <definedName name="크레인트럭60계">#REF!</definedName>
    <definedName name="크레인트럭60노무비" localSheetId="10">[37]중기사용료산출근거!$G$2019</definedName>
    <definedName name="크레인트럭60노무비" localSheetId="9">[37]중기사용료산출근거!$G$2019</definedName>
    <definedName name="크레인트럭60노무비" localSheetId="13">[37]중기사용료산출근거!$G$2019</definedName>
    <definedName name="크레인트럭60노무비" localSheetId="15">[37]중기사용료산출근거!$G$2019</definedName>
    <definedName name="크레인트럭60노무비" localSheetId="8">[37]중기사용료산출근거!$G$2019</definedName>
    <definedName name="크레인트럭60노무비">#REF!</definedName>
    <definedName name="크레인트럭60재료비" localSheetId="10">[37]중기사용료산출근거!$G$2023</definedName>
    <definedName name="크레인트럭60재료비" localSheetId="9">[37]중기사용료산출근거!$G$2023</definedName>
    <definedName name="크레인트럭60재료비" localSheetId="13">[37]중기사용료산출근거!$G$2023</definedName>
    <definedName name="크레인트럭60재료비" localSheetId="15">[37]중기사용료산출근거!$G$2023</definedName>
    <definedName name="크레인트럭60재료비" localSheetId="8">[37]중기사용료산출근거!$G$2023</definedName>
    <definedName name="크레인트럭60재료비">#REF!</definedName>
    <definedName name="크레인트럭70경비" localSheetId="10">[37]중기사용료산출근거!$G$2030</definedName>
    <definedName name="크레인트럭70경비" localSheetId="9">[37]중기사용료산출근거!$G$2030</definedName>
    <definedName name="크레인트럭70경비" localSheetId="13">[37]중기사용료산출근거!$G$2030</definedName>
    <definedName name="크레인트럭70경비" localSheetId="15">[37]중기사용료산출근거!$G$2030</definedName>
    <definedName name="크레인트럭70경비" localSheetId="8">[37]중기사용료산출근거!$G$2030</definedName>
    <definedName name="크레인트럭70경비">#REF!</definedName>
    <definedName name="크레인트럭70계" localSheetId="10">[37]중기사용료산출근거!$G$2039</definedName>
    <definedName name="크레인트럭70계" localSheetId="9">[37]중기사용료산출근거!$G$2039</definedName>
    <definedName name="크레인트럭70계" localSheetId="13">[37]중기사용료산출근거!$G$2039</definedName>
    <definedName name="크레인트럭70계" localSheetId="15">[37]중기사용료산출근거!$G$2039</definedName>
    <definedName name="크레인트럭70계" localSheetId="8">[37]중기사용료산출근거!$G$2039</definedName>
    <definedName name="크레인트럭70계">#REF!</definedName>
    <definedName name="크레인트럭70노무비" localSheetId="10">[37]중기사용료산출근거!$G$2034</definedName>
    <definedName name="크레인트럭70노무비" localSheetId="9">[37]중기사용료산출근거!$G$2034</definedName>
    <definedName name="크레인트럭70노무비" localSheetId="13">[37]중기사용료산출근거!$G$2034</definedName>
    <definedName name="크레인트럭70노무비" localSheetId="15">[37]중기사용료산출근거!$G$2034</definedName>
    <definedName name="크레인트럭70노무비" localSheetId="8">[37]중기사용료산출근거!$G$2034</definedName>
    <definedName name="크레인트럭70노무비">#REF!</definedName>
    <definedName name="크레인트럭70재료비" localSheetId="10">[37]중기사용료산출근거!$G$2038</definedName>
    <definedName name="크레인트럭70재료비" localSheetId="9">[37]중기사용료산출근거!$G$2038</definedName>
    <definedName name="크레인트럭70재료비" localSheetId="13">[37]중기사용료산출근거!$G$2038</definedName>
    <definedName name="크레인트럭70재료비" localSheetId="15">[37]중기사용료산출근거!$G$2038</definedName>
    <definedName name="크레인트럭70재료비" localSheetId="8">[37]중기사용료산출근거!$G$2038</definedName>
    <definedName name="크레인트럭70재료비">#REF!</definedName>
    <definedName name="크레인트럭80경비" localSheetId="10">[37]중기사용료산출근거!$G$2045</definedName>
    <definedName name="크레인트럭80경비" localSheetId="9">[37]중기사용료산출근거!$G$2045</definedName>
    <definedName name="크레인트럭80경비" localSheetId="13">[37]중기사용료산출근거!$G$2045</definedName>
    <definedName name="크레인트럭80경비" localSheetId="15">[37]중기사용료산출근거!$G$2045</definedName>
    <definedName name="크레인트럭80경비" localSheetId="8">[37]중기사용료산출근거!$G$2045</definedName>
    <definedName name="크레인트럭80경비">#REF!</definedName>
    <definedName name="크레인트럭80계" localSheetId="10">[37]중기사용료산출근거!$G$2054</definedName>
    <definedName name="크레인트럭80계" localSheetId="9">[37]중기사용료산출근거!$G$2054</definedName>
    <definedName name="크레인트럭80계" localSheetId="13">[37]중기사용료산출근거!$G$2054</definedName>
    <definedName name="크레인트럭80계" localSheetId="15">[37]중기사용료산출근거!$G$2054</definedName>
    <definedName name="크레인트럭80계" localSheetId="8">[37]중기사용료산출근거!$G$2054</definedName>
    <definedName name="크레인트럭80계">#REF!</definedName>
    <definedName name="크레인트럭80노무비" localSheetId="10">[37]중기사용료산출근거!$G$2049</definedName>
    <definedName name="크레인트럭80노무비" localSheetId="9">[37]중기사용료산출근거!$G$2049</definedName>
    <definedName name="크레인트럭80노무비" localSheetId="13">[37]중기사용료산출근거!$G$2049</definedName>
    <definedName name="크레인트럭80노무비" localSheetId="15">[37]중기사용료산출근거!$G$2049</definedName>
    <definedName name="크레인트럭80노무비" localSheetId="8">[37]중기사용료산출근거!$G$2049</definedName>
    <definedName name="크레인트럭80노무비">#REF!</definedName>
    <definedName name="크레인트럭80재료비" localSheetId="10">[37]중기사용료산출근거!$G$2053</definedName>
    <definedName name="크레인트럭80재료비" localSheetId="9">[37]중기사용료산출근거!$G$2053</definedName>
    <definedName name="크레인트럭80재료비" localSheetId="13">[37]중기사용료산출근거!$G$2053</definedName>
    <definedName name="크레인트럭80재료비" localSheetId="15">[37]중기사용료산출근거!$G$2053</definedName>
    <definedName name="크레인트럭80재료비" localSheetId="8">[37]중기사용료산출근거!$G$2053</definedName>
    <definedName name="크레인트럭80재료비">#REF!</definedName>
    <definedName name="크렘쉘0.38경비" localSheetId="10">[37]중기사용료산출근거!$G$2060</definedName>
    <definedName name="크렘쉘0.38경비" localSheetId="9">[37]중기사용료산출근거!$G$2060</definedName>
    <definedName name="크렘쉘0.38경비" localSheetId="13">[37]중기사용료산출근거!$G$2060</definedName>
    <definedName name="크렘쉘0.38경비" localSheetId="15">[37]중기사용료산출근거!$G$2060</definedName>
    <definedName name="크렘쉘0.38경비" localSheetId="8">[37]중기사용료산출근거!$G$2060</definedName>
    <definedName name="크렘쉘0.38경비">#REF!</definedName>
    <definedName name="크렘쉘0.38계" localSheetId="10">[37]중기사용료산출근거!$G$2069</definedName>
    <definedName name="크렘쉘0.38계" localSheetId="9">[37]중기사용료산출근거!$G$2069</definedName>
    <definedName name="크렘쉘0.38계" localSheetId="13">[37]중기사용료산출근거!$G$2069</definedName>
    <definedName name="크렘쉘0.38계" localSheetId="15">[37]중기사용료산출근거!$G$2069</definedName>
    <definedName name="크렘쉘0.38계" localSheetId="8">[37]중기사용료산출근거!$G$2069</definedName>
    <definedName name="크렘쉘0.38계">#REF!</definedName>
    <definedName name="크렘쉘0.38노무비" localSheetId="10">[37]중기사용료산출근거!$G$2064</definedName>
    <definedName name="크렘쉘0.38노무비" localSheetId="9">[37]중기사용료산출근거!$G$2064</definedName>
    <definedName name="크렘쉘0.38노무비" localSheetId="13">[37]중기사용료산출근거!$G$2064</definedName>
    <definedName name="크렘쉘0.38노무비" localSheetId="15">[37]중기사용료산출근거!$G$2064</definedName>
    <definedName name="크렘쉘0.38노무비" localSheetId="8">[37]중기사용료산출근거!$G$2064</definedName>
    <definedName name="크렘쉘0.38노무비">#REF!</definedName>
    <definedName name="크렘쉘0.38재료비" localSheetId="10">[37]중기사용료산출근거!$G$2068</definedName>
    <definedName name="크렘쉘0.38재료비" localSheetId="9">[37]중기사용료산출근거!$G$2068</definedName>
    <definedName name="크렘쉘0.38재료비" localSheetId="13">[37]중기사용료산출근거!$G$2068</definedName>
    <definedName name="크렘쉘0.38재료비" localSheetId="15">[37]중기사용료산출근거!$G$2068</definedName>
    <definedName name="크렘쉘0.38재료비" localSheetId="8">[37]중기사용료산출근거!$G$2068</definedName>
    <definedName name="크렘쉘0.38재료비">#REF!</definedName>
    <definedName name="크렘쉘0.57경비" localSheetId="10">[37]중기사용료산출근거!$G$2075</definedName>
    <definedName name="크렘쉘0.57경비" localSheetId="9">[37]중기사용료산출근거!$G$2075</definedName>
    <definedName name="크렘쉘0.57경비" localSheetId="13">[37]중기사용료산출근거!$G$2075</definedName>
    <definedName name="크렘쉘0.57경비" localSheetId="15">[37]중기사용료산출근거!$G$2075</definedName>
    <definedName name="크렘쉘0.57경비" localSheetId="8">[37]중기사용료산출근거!$G$2075</definedName>
    <definedName name="크렘쉘0.57경비">#REF!</definedName>
    <definedName name="크렘쉘0.57계" localSheetId="10">[37]중기사용료산출근거!$G$2084</definedName>
    <definedName name="크렘쉘0.57계" localSheetId="9">[37]중기사용료산출근거!$G$2084</definedName>
    <definedName name="크렘쉘0.57계" localSheetId="13">[37]중기사용료산출근거!$G$2084</definedName>
    <definedName name="크렘쉘0.57계" localSheetId="15">[37]중기사용료산출근거!$G$2084</definedName>
    <definedName name="크렘쉘0.57계" localSheetId="8">[37]중기사용료산출근거!$G$2084</definedName>
    <definedName name="크렘쉘0.57계">#REF!</definedName>
    <definedName name="크렘쉘0.57노무비" localSheetId="10">[37]중기사용료산출근거!$G$2079</definedName>
    <definedName name="크렘쉘0.57노무비" localSheetId="9">[37]중기사용료산출근거!$G$2079</definedName>
    <definedName name="크렘쉘0.57노무비" localSheetId="13">[37]중기사용료산출근거!$G$2079</definedName>
    <definedName name="크렘쉘0.57노무비" localSheetId="15">[37]중기사용료산출근거!$G$2079</definedName>
    <definedName name="크렘쉘0.57노무비" localSheetId="8">[37]중기사용료산출근거!$G$2079</definedName>
    <definedName name="크렘쉘0.57노무비">#REF!</definedName>
    <definedName name="크렘쉘0.57재료비" localSheetId="10">[37]중기사용료산출근거!$G$2083</definedName>
    <definedName name="크렘쉘0.57재료비" localSheetId="9">[37]중기사용료산출근거!$G$2083</definedName>
    <definedName name="크렘쉘0.57재료비" localSheetId="13">[37]중기사용료산출근거!$G$2083</definedName>
    <definedName name="크렘쉘0.57재료비" localSheetId="15">[37]중기사용료산출근거!$G$2083</definedName>
    <definedName name="크렘쉘0.57재료비" localSheetId="8">[37]중기사용료산출근거!$G$2083</definedName>
    <definedName name="크렘쉘0.57재료비">#REF!</definedName>
    <definedName name="크렘쉘1.15경비" localSheetId="10">[37]중기사용료산출근거!$G$2090</definedName>
    <definedName name="크렘쉘1.15경비" localSheetId="9">[37]중기사용료산출근거!$G$2090</definedName>
    <definedName name="크렘쉘1.15경비" localSheetId="13">[37]중기사용료산출근거!$G$2090</definedName>
    <definedName name="크렘쉘1.15경비" localSheetId="15">[37]중기사용료산출근거!$G$2090</definedName>
    <definedName name="크렘쉘1.15경비" localSheetId="8">[37]중기사용료산출근거!$G$2090</definedName>
    <definedName name="크렘쉘1.15경비">#REF!</definedName>
    <definedName name="크렘쉘1.15계" localSheetId="10">[37]중기사용료산출근거!$G$2099</definedName>
    <definedName name="크렘쉘1.15계" localSheetId="9">[37]중기사용료산출근거!$G$2099</definedName>
    <definedName name="크렘쉘1.15계" localSheetId="13">[37]중기사용료산출근거!$G$2099</definedName>
    <definedName name="크렘쉘1.15계" localSheetId="15">[37]중기사용료산출근거!$G$2099</definedName>
    <definedName name="크렘쉘1.15계" localSheetId="8">[37]중기사용료산출근거!$G$2099</definedName>
    <definedName name="크렘쉘1.15계">#REF!</definedName>
    <definedName name="크렘쉘1.15노무비" localSheetId="10">[37]중기사용료산출근거!$G$2094</definedName>
    <definedName name="크렘쉘1.15노무비" localSheetId="9">[37]중기사용료산출근거!$G$2094</definedName>
    <definedName name="크렘쉘1.15노무비" localSheetId="13">[37]중기사용료산출근거!$G$2094</definedName>
    <definedName name="크렘쉘1.15노무비" localSheetId="15">[37]중기사용료산출근거!$G$2094</definedName>
    <definedName name="크렘쉘1.15노무비" localSheetId="8">[37]중기사용료산출근거!$G$2094</definedName>
    <definedName name="크렘쉘1.15노무비">#REF!</definedName>
    <definedName name="크렘쉘1.15재료비" localSheetId="10">[37]중기사용료산출근거!$G$2098</definedName>
    <definedName name="크렘쉘1.15재료비" localSheetId="9">[37]중기사용료산출근거!$G$2098</definedName>
    <definedName name="크렘쉘1.15재료비" localSheetId="13">[37]중기사용료산출근거!$G$2098</definedName>
    <definedName name="크렘쉘1.15재료비" localSheetId="15">[37]중기사용료산출근거!$G$2098</definedName>
    <definedName name="크렘쉘1.15재료비" localSheetId="8">[37]중기사용료산출근거!$G$2098</definedName>
    <definedName name="크렘쉘1.15재료비">#REF!</definedName>
    <definedName name="크렘쉘1.91경비" localSheetId="10">[37]중기사용료산출근거!$G$2105</definedName>
    <definedName name="크렘쉘1.91경비" localSheetId="9">[37]중기사용료산출근거!$G$2105</definedName>
    <definedName name="크렘쉘1.91경비" localSheetId="13">[37]중기사용료산출근거!$G$2105</definedName>
    <definedName name="크렘쉘1.91경비" localSheetId="15">[37]중기사용료산출근거!$G$2105</definedName>
    <definedName name="크렘쉘1.91경비" localSheetId="8">[37]중기사용료산출근거!$G$2105</definedName>
    <definedName name="크렘쉘1.91경비">#REF!</definedName>
    <definedName name="크렘쉘1.91계" localSheetId="10">[37]중기사용료산출근거!$G$2114</definedName>
    <definedName name="크렘쉘1.91계" localSheetId="9">[37]중기사용료산출근거!$G$2114</definedName>
    <definedName name="크렘쉘1.91계" localSheetId="13">[37]중기사용료산출근거!$G$2114</definedName>
    <definedName name="크렘쉘1.91계" localSheetId="15">[37]중기사용료산출근거!$G$2114</definedName>
    <definedName name="크렘쉘1.91계" localSheetId="8">[37]중기사용료산출근거!$G$2114</definedName>
    <definedName name="크렘쉘1.91계">#REF!</definedName>
    <definedName name="크렘쉘1.91노무비" localSheetId="10">[37]중기사용료산출근거!$G$2109</definedName>
    <definedName name="크렘쉘1.91노무비" localSheetId="9">[37]중기사용료산출근거!$G$2109</definedName>
    <definedName name="크렘쉘1.91노무비" localSheetId="13">[37]중기사용료산출근거!$G$2109</definedName>
    <definedName name="크렘쉘1.91노무비" localSheetId="15">[37]중기사용료산출근거!$G$2109</definedName>
    <definedName name="크렘쉘1.91노무비" localSheetId="8">[37]중기사용료산출근거!$G$2109</definedName>
    <definedName name="크렘쉘1.91노무비">#REF!</definedName>
    <definedName name="크렘쉘1.91재료비" localSheetId="10">[37]중기사용료산출근거!$G$2113</definedName>
    <definedName name="크렘쉘1.91재료비" localSheetId="9">[37]중기사용료산출근거!$G$2113</definedName>
    <definedName name="크렘쉘1.91재료비" localSheetId="13">[37]중기사용료산출근거!$G$2113</definedName>
    <definedName name="크렘쉘1.91재료비" localSheetId="15">[37]중기사용료산출근거!$G$2113</definedName>
    <definedName name="크렘쉘1.91재료비" localSheetId="8">[37]중기사용료산출근거!$G$2113</definedName>
    <definedName name="크렘쉘1.91재료비">#REF!</definedName>
    <definedName name="크로울러드릴17경비" localSheetId="10">[37]중기사용료산출근거!$G$2120</definedName>
    <definedName name="크로울러드릴17경비" localSheetId="9">[37]중기사용료산출근거!$G$2120</definedName>
    <definedName name="크로울러드릴17경비" localSheetId="13">[37]중기사용료산출근거!$G$2120</definedName>
    <definedName name="크로울러드릴17경비" localSheetId="15">[37]중기사용료산출근거!$G$2120</definedName>
    <definedName name="크로울러드릴17경비" localSheetId="8">[37]중기사용료산출근거!$G$2120</definedName>
    <definedName name="크로울러드릴17경비">#REF!</definedName>
    <definedName name="크로울러드릴17계" localSheetId="10">[37]중기사용료산출근거!$G$2129</definedName>
    <definedName name="크로울러드릴17계" localSheetId="9">[37]중기사용료산출근거!$G$2129</definedName>
    <definedName name="크로울러드릴17계" localSheetId="13">[37]중기사용료산출근거!$G$2129</definedName>
    <definedName name="크로울러드릴17계" localSheetId="15">[37]중기사용료산출근거!$G$2129</definedName>
    <definedName name="크로울러드릴17계" localSheetId="8">[37]중기사용료산출근거!$G$2129</definedName>
    <definedName name="크로울러드릴17계">#REF!</definedName>
    <definedName name="크로울러드릴17노무비" localSheetId="10">[37]중기사용료산출근거!$G$2124</definedName>
    <definedName name="크로울러드릴17노무비" localSheetId="9">[37]중기사용료산출근거!$G$2124</definedName>
    <definedName name="크로울러드릴17노무비" localSheetId="13">[37]중기사용료산출근거!$G$2124</definedName>
    <definedName name="크로울러드릴17노무비" localSheetId="15">[37]중기사용료산출근거!$G$2124</definedName>
    <definedName name="크로울러드릴17노무비" localSheetId="8">[37]중기사용료산출근거!$G$2124</definedName>
    <definedName name="크로울러드릴17노무비">#REF!</definedName>
    <definedName name="크로울러드릴17재료비" localSheetId="10">[37]중기사용료산출근거!$G$2128</definedName>
    <definedName name="크로울러드릴17재료비" localSheetId="9">[37]중기사용료산출근거!$G$2128</definedName>
    <definedName name="크로울러드릴17재료비" localSheetId="13">[37]중기사용료산출근거!$G$2128</definedName>
    <definedName name="크로울러드릴17재료비" localSheetId="15">[37]중기사용료산출근거!$G$2128</definedName>
    <definedName name="크로울러드릴17재료비" localSheetId="8">[37]중기사용료산출근거!$G$2128</definedName>
    <definedName name="크로울러드릴17재료비">#REF!</definedName>
    <definedName name="클램프">#REF!</definedName>
    <definedName name="키버들">'[38]자재단가조사표-수목'!$K$8</definedName>
    <definedName name="ㅌㅌㅍㅍㅇㄴ">[34]단가산출1!$AQ$406</definedName>
    <definedName name="ㅌ토튜ㅜ">[34]단가산출1!$AR$299</definedName>
    <definedName name="ㅌㅍㄴ">[34]단가산출1!$AQ$418</definedName>
    <definedName name="타">#REF!</definedName>
    <definedName name="타___일___공">#REF!</definedName>
    <definedName name="타이어로울러_자주식_5_8TON">#REF!</definedName>
    <definedName name="타이어로울러5경비" localSheetId="10">[37]중기사용료산출근거!$G$2510</definedName>
    <definedName name="타이어로울러5경비" localSheetId="9">[37]중기사용료산출근거!$G$2510</definedName>
    <definedName name="타이어로울러5경비" localSheetId="13">[37]중기사용료산출근거!$G$2510</definedName>
    <definedName name="타이어로울러5경비" localSheetId="15">[37]중기사용료산출근거!$G$2510</definedName>
    <definedName name="타이어로울러5경비" localSheetId="8">[37]중기사용료산출근거!$G$2510</definedName>
    <definedName name="타이어로울러5경비">#REF!</definedName>
    <definedName name="타이어로울러5계" localSheetId="10">[37]중기사용료산출근거!$G$2519</definedName>
    <definedName name="타이어로울러5계" localSheetId="9">[37]중기사용료산출근거!$G$2519</definedName>
    <definedName name="타이어로울러5계" localSheetId="13">[37]중기사용료산출근거!$G$2519</definedName>
    <definedName name="타이어로울러5계" localSheetId="15">[37]중기사용료산출근거!$G$2519</definedName>
    <definedName name="타이어로울러5계" localSheetId="8">[37]중기사용료산출근거!$G$2519</definedName>
    <definedName name="타이어로울러5계">#REF!</definedName>
    <definedName name="타이어로울러5노무비" localSheetId="10">[37]중기사용료산출근거!$G$2514</definedName>
    <definedName name="타이어로울러5노무비" localSheetId="9">[37]중기사용료산출근거!$G$2514</definedName>
    <definedName name="타이어로울러5노무비" localSheetId="13">[37]중기사용료산출근거!$G$2514</definedName>
    <definedName name="타이어로울러5노무비" localSheetId="15">[37]중기사용료산출근거!$G$2514</definedName>
    <definedName name="타이어로울러5노무비" localSheetId="8">[37]중기사용료산출근거!$G$2514</definedName>
    <definedName name="타이어로울러5노무비">#REF!</definedName>
    <definedName name="타이어로울러5재료비" localSheetId="10">[37]중기사용료산출근거!$G$2518</definedName>
    <definedName name="타이어로울러5재료비" localSheetId="9">[37]중기사용료산출근거!$G$2518</definedName>
    <definedName name="타이어로울러5재료비" localSheetId="13">[37]중기사용료산출근거!$G$2518</definedName>
    <definedName name="타이어로울러5재료비" localSheetId="15">[37]중기사용료산출근거!$G$2518</definedName>
    <definedName name="타이어로울러5재료비" localSheetId="8">[37]중기사용료산출근거!$G$2518</definedName>
    <definedName name="타이어로울러5재료비">#REF!</definedName>
    <definedName name="타이어로울러자주식15경비" localSheetId="10">[37]중기사용료산출근거!$G$2150</definedName>
    <definedName name="타이어로울러자주식15경비" localSheetId="9">[37]중기사용료산출근거!$G$2150</definedName>
    <definedName name="타이어로울러자주식15경비" localSheetId="13">[37]중기사용료산출근거!$G$2150</definedName>
    <definedName name="타이어로울러자주식15경비" localSheetId="15">[37]중기사용료산출근거!$G$2150</definedName>
    <definedName name="타이어로울러자주식15경비" localSheetId="8">[37]중기사용료산출근거!$G$2150</definedName>
    <definedName name="타이어로울러자주식15경비">#REF!</definedName>
    <definedName name="타이어로울러자주식15계" localSheetId="10">[37]중기사용료산출근거!$G$2159</definedName>
    <definedName name="타이어로울러자주식15계" localSheetId="9">[37]중기사용료산출근거!$G$2159</definedName>
    <definedName name="타이어로울러자주식15계" localSheetId="13">[37]중기사용료산출근거!$G$2159</definedName>
    <definedName name="타이어로울러자주식15계" localSheetId="15">[37]중기사용료산출근거!$G$2159</definedName>
    <definedName name="타이어로울러자주식15계" localSheetId="8">[37]중기사용료산출근거!$G$2159</definedName>
    <definedName name="타이어로울러자주식15계">#REF!</definedName>
    <definedName name="타이어로울러자주식15노무비" localSheetId="10">[37]중기사용료산출근거!$G$2154</definedName>
    <definedName name="타이어로울러자주식15노무비" localSheetId="9">[37]중기사용료산출근거!$G$2154</definedName>
    <definedName name="타이어로울러자주식15노무비" localSheetId="13">[37]중기사용료산출근거!$G$2154</definedName>
    <definedName name="타이어로울러자주식15노무비" localSheetId="15">[37]중기사용료산출근거!$G$2154</definedName>
    <definedName name="타이어로울러자주식15노무비" localSheetId="8">[37]중기사용료산출근거!$G$2154</definedName>
    <definedName name="타이어로울러자주식15노무비">#REF!</definedName>
    <definedName name="타이어로울러자주식15재료비" localSheetId="10">[37]중기사용료산출근거!$G$2158</definedName>
    <definedName name="타이어로울러자주식15재료비" localSheetId="9">[37]중기사용료산출근거!$G$2158</definedName>
    <definedName name="타이어로울러자주식15재료비" localSheetId="13">[37]중기사용료산출근거!$G$2158</definedName>
    <definedName name="타이어로울러자주식15재료비" localSheetId="15">[37]중기사용료산출근거!$G$2158</definedName>
    <definedName name="타이어로울러자주식15재료비" localSheetId="8">[37]중기사용료산출근거!$G$2158</definedName>
    <definedName name="타이어로울러자주식15재료비">#REF!</definedName>
    <definedName name="타이어로울러자주식8경비" localSheetId="10">[37]중기사용료산출근거!$G$2135</definedName>
    <definedName name="타이어로울러자주식8경비" localSheetId="9">[37]중기사용료산출근거!$G$2135</definedName>
    <definedName name="타이어로울러자주식8경비" localSheetId="13">[37]중기사용료산출근거!$G$2135</definedName>
    <definedName name="타이어로울러자주식8경비" localSheetId="15">[37]중기사용료산출근거!$G$2135</definedName>
    <definedName name="타이어로울러자주식8경비" localSheetId="8">[37]중기사용료산출근거!$G$2135</definedName>
    <definedName name="타이어로울러자주식8경비">#REF!</definedName>
    <definedName name="타이어로울러자주식8계" localSheetId="10">[37]중기사용료산출근거!$G$2144</definedName>
    <definedName name="타이어로울러자주식8계" localSheetId="9">[37]중기사용료산출근거!$G$2144</definedName>
    <definedName name="타이어로울러자주식8계" localSheetId="13">[37]중기사용료산출근거!$G$2144</definedName>
    <definedName name="타이어로울러자주식8계" localSheetId="15">[37]중기사용료산출근거!$G$2144</definedName>
    <definedName name="타이어로울러자주식8계" localSheetId="8">[37]중기사용료산출근거!$G$2144</definedName>
    <definedName name="타이어로울러자주식8계">#REF!</definedName>
    <definedName name="타이어로울러자주식8노무비" localSheetId="10">[37]중기사용료산출근거!$G$2139</definedName>
    <definedName name="타이어로울러자주식8노무비" localSheetId="9">[37]중기사용료산출근거!$G$2139</definedName>
    <definedName name="타이어로울러자주식8노무비" localSheetId="13">[37]중기사용료산출근거!$G$2139</definedName>
    <definedName name="타이어로울러자주식8노무비" localSheetId="15">[37]중기사용료산출근거!$G$2139</definedName>
    <definedName name="타이어로울러자주식8노무비" localSheetId="8">[37]중기사용료산출근거!$G$2139</definedName>
    <definedName name="타이어로울러자주식8노무비">#REF!</definedName>
    <definedName name="타이어로울러자주식8재료비" localSheetId="10">[37]중기사용료산출근거!$G$2143</definedName>
    <definedName name="타이어로울러자주식8재료비" localSheetId="9">[37]중기사용료산출근거!$G$2143</definedName>
    <definedName name="타이어로울러자주식8재료비" localSheetId="13">[37]중기사용료산출근거!$G$2143</definedName>
    <definedName name="타이어로울러자주식8재료비" localSheetId="15">[37]중기사용료산출근거!$G$2143</definedName>
    <definedName name="타이어로울러자주식8재료비" localSheetId="8">[37]중기사용료산출근거!$G$2143</definedName>
    <definedName name="타이어로울러자주식8재료비">#REF!</definedName>
    <definedName name="타일시멘트">#REF!</definedName>
    <definedName name="탄뎀로울러자주식10경비" localSheetId="10">[37]중기사용료산출근거!$G$2195</definedName>
    <definedName name="탄뎀로울러자주식10경비" localSheetId="9">[37]중기사용료산출근거!$G$2195</definedName>
    <definedName name="탄뎀로울러자주식10경비" localSheetId="13">[37]중기사용료산출근거!$G$2195</definedName>
    <definedName name="탄뎀로울러자주식10경비" localSheetId="15">[37]중기사용료산출근거!$G$2195</definedName>
    <definedName name="탄뎀로울러자주식10경비" localSheetId="8">[37]중기사용료산출근거!$G$2195</definedName>
    <definedName name="탄뎀로울러자주식10경비">#REF!</definedName>
    <definedName name="탄뎀로울러자주식10계" localSheetId="10">[37]중기사용료산출근거!$G$2204</definedName>
    <definedName name="탄뎀로울러자주식10계" localSheetId="9">[37]중기사용료산출근거!$G$2204</definedName>
    <definedName name="탄뎀로울러자주식10계" localSheetId="13">[37]중기사용료산출근거!$G$2204</definedName>
    <definedName name="탄뎀로울러자주식10계" localSheetId="15">[37]중기사용료산출근거!$G$2204</definedName>
    <definedName name="탄뎀로울러자주식10계" localSheetId="8">[37]중기사용료산출근거!$G$2204</definedName>
    <definedName name="탄뎀로울러자주식10계">#REF!</definedName>
    <definedName name="탄뎀로울러자주식10노무비" localSheetId="10">[37]중기사용료산출근거!$G$2199</definedName>
    <definedName name="탄뎀로울러자주식10노무비" localSheetId="9">[37]중기사용료산출근거!$G$2199</definedName>
    <definedName name="탄뎀로울러자주식10노무비" localSheetId="13">[37]중기사용료산출근거!$G$2199</definedName>
    <definedName name="탄뎀로울러자주식10노무비" localSheetId="15">[37]중기사용료산출근거!$G$2199</definedName>
    <definedName name="탄뎀로울러자주식10노무비" localSheetId="8">[37]중기사용료산출근거!$G$2199</definedName>
    <definedName name="탄뎀로울러자주식10노무비">#REF!</definedName>
    <definedName name="탄뎀로울러자주식10재료비" localSheetId="10">[37]중기사용료산출근거!$G$2203</definedName>
    <definedName name="탄뎀로울러자주식10재료비" localSheetId="9">[37]중기사용료산출근거!$G$2203</definedName>
    <definedName name="탄뎀로울러자주식10재료비" localSheetId="13">[37]중기사용료산출근거!$G$2203</definedName>
    <definedName name="탄뎀로울러자주식10재료비" localSheetId="15">[37]중기사용료산출근거!$G$2203</definedName>
    <definedName name="탄뎀로울러자주식10재료비" localSheetId="8">[37]중기사용료산출근거!$G$2203</definedName>
    <definedName name="탄뎀로울러자주식10재료비">#REF!</definedName>
    <definedName name="탄뎀로울러자주식5경비" localSheetId="10">[37]중기사용료산출근거!$G$2165</definedName>
    <definedName name="탄뎀로울러자주식5경비" localSheetId="9">[37]중기사용료산출근거!$G$2165</definedName>
    <definedName name="탄뎀로울러자주식5경비" localSheetId="13">[37]중기사용료산출근거!$G$2165</definedName>
    <definedName name="탄뎀로울러자주식5경비" localSheetId="15">[37]중기사용료산출근거!$G$2165</definedName>
    <definedName name="탄뎀로울러자주식5경비" localSheetId="8">[37]중기사용료산출근거!$G$2165</definedName>
    <definedName name="탄뎀로울러자주식5경비">#REF!</definedName>
    <definedName name="탄뎀로울러자주식5계" localSheetId="10">[37]중기사용료산출근거!$G$2174</definedName>
    <definedName name="탄뎀로울러자주식5계" localSheetId="9">[37]중기사용료산출근거!$G$2174</definedName>
    <definedName name="탄뎀로울러자주식5계" localSheetId="13">[37]중기사용료산출근거!$G$2174</definedName>
    <definedName name="탄뎀로울러자주식5계" localSheetId="15">[37]중기사용료산출근거!$G$2174</definedName>
    <definedName name="탄뎀로울러자주식5계" localSheetId="8">[37]중기사용료산출근거!$G$2174</definedName>
    <definedName name="탄뎀로울러자주식5계">#REF!</definedName>
    <definedName name="탄뎀로울러자주식5노무비" localSheetId="10">[37]중기사용료산출근거!$G$2169</definedName>
    <definedName name="탄뎀로울러자주식5노무비" localSheetId="9">[37]중기사용료산출근거!$G$2169</definedName>
    <definedName name="탄뎀로울러자주식5노무비" localSheetId="13">[37]중기사용료산출근거!$G$2169</definedName>
    <definedName name="탄뎀로울러자주식5노무비" localSheetId="15">[37]중기사용료산출근거!$G$2169</definedName>
    <definedName name="탄뎀로울러자주식5노무비" localSheetId="8">[37]중기사용료산출근거!$G$2169</definedName>
    <definedName name="탄뎀로울러자주식5노무비">#REF!</definedName>
    <definedName name="탄뎀로울러자주식5재료비" localSheetId="10">[37]중기사용료산출근거!$G$2173</definedName>
    <definedName name="탄뎀로울러자주식5재료비" localSheetId="9">[37]중기사용료산출근거!$G$2173</definedName>
    <definedName name="탄뎀로울러자주식5재료비" localSheetId="13">[37]중기사용료산출근거!$G$2173</definedName>
    <definedName name="탄뎀로울러자주식5재료비" localSheetId="15">[37]중기사용료산출근거!$G$2173</definedName>
    <definedName name="탄뎀로울러자주식5재료비" localSheetId="8">[37]중기사용료산출근거!$G$2173</definedName>
    <definedName name="탄뎀로울러자주식5재료비">#REF!</definedName>
    <definedName name="탄뎀로울러자주식8경비" localSheetId="10">[37]중기사용료산출근거!$G$2180</definedName>
    <definedName name="탄뎀로울러자주식8경비" localSheetId="9">[37]중기사용료산출근거!$G$2180</definedName>
    <definedName name="탄뎀로울러자주식8경비" localSheetId="13">[37]중기사용료산출근거!$G$2180</definedName>
    <definedName name="탄뎀로울러자주식8경비" localSheetId="15">[37]중기사용료산출근거!$G$2180</definedName>
    <definedName name="탄뎀로울러자주식8경비" localSheetId="8">[37]중기사용료산출근거!$G$2180</definedName>
    <definedName name="탄뎀로울러자주식8경비">#REF!</definedName>
    <definedName name="탄뎀로울러자주식8계" localSheetId="10">[37]중기사용료산출근거!$G$2189</definedName>
    <definedName name="탄뎀로울러자주식8계" localSheetId="9">[37]중기사용료산출근거!$G$2189</definedName>
    <definedName name="탄뎀로울러자주식8계" localSheetId="13">[37]중기사용료산출근거!$G$2189</definedName>
    <definedName name="탄뎀로울러자주식8계" localSheetId="15">[37]중기사용료산출근거!$G$2189</definedName>
    <definedName name="탄뎀로울러자주식8계" localSheetId="8">[37]중기사용료산출근거!$G$2189</definedName>
    <definedName name="탄뎀로울러자주식8계">#REF!</definedName>
    <definedName name="탄뎀로울러자주식8노무비" localSheetId="10">[37]중기사용료산출근거!$G$2184</definedName>
    <definedName name="탄뎀로울러자주식8노무비" localSheetId="9">[37]중기사용료산출근거!$G$2184</definedName>
    <definedName name="탄뎀로울러자주식8노무비" localSheetId="13">[37]중기사용료산출근거!$G$2184</definedName>
    <definedName name="탄뎀로울러자주식8노무비" localSheetId="15">[37]중기사용료산출근거!$G$2184</definedName>
    <definedName name="탄뎀로울러자주식8노무비" localSheetId="8">[37]중기사용료산출근거!$G$2184</definedName>
    <definedName name="탄뎀로울러자주식8노무비">#REF!</definedName>
    <definedName name="탄뎀로울러자주식8재료비" localSheetId="10">[37]중기사용료산출근거!$G$2188</definedName>
    <definedName name="탄뎀로울러자주식8재료비" localSheetId="9">[37]중기사용료산출근거!$G$2188</definedName>
    <definedName name="탄뎀로울러자주식8재료비" localSheetId="13">[37]중기사용료산출근거!$G$2188</definedName>
    <definedName name="탄뎀로울러자주식8재료비" localSheetId="15">[37]중기사용료산출근거!$G$2188</definedName>
    <definedName name="탄뎀로울러자주식8재료비" localSheetId="8">[37]중기사용료산출근거!$G$2188</definedName>
    <definedName name="탄뎀로울러자주식8재료비">#REF!</definedName>
    <definedName name="탄뎀로울러진동자주식2경비" localSheetId="10">[37]중기사용료산출근거!$G$2210</definedName>
    <definedName name="탄뎀로울러진동자주식2경비" localSheetId="9">[37]중기사용료산출근거!$G$2210</definedName>
    <definedName name="탄뎀로울러진동자주식2경비" localSheetId="13">[37]중기사용료산출근거!$G$2210</definedName>
    <definedName name="탄뎀로울러진동자주식2경비" localSheetId="15">[37]중기사용료산출근거!$G$2210</definedName>
    <definedName name="탄뎀로울러진동자주식2경비" localSheetId="8">[37]중기사용료산출근거!$G$2210</definedName>
    <definedName name="탄뎀로울러진동자주식2경비">#REF!</definedName>
    <definedName name="탄뎀로울러진동자주식2계" localSheetId="10">[37]중기사용료산출근거!$G$2219</definedName>
    <definedName name="탄뎀로울러진동자주식2계" localSheetId="9">[37]중기사용료산출근거!$G$2219</definedName>
    <definedName name="탄뎀로울러진동자주식2계" localSheetId="13">[37]중기사용료산출근거!$G$2219</definedName>
    <definedName name="탄뎀로울러진동자주식2계" localSheetId="15">[37]중기사용료산출근거!$G$2219</definedName>
    <definedName name="탄뎀로울러진동자주식2계" localSheetId="8">[37]중기사용료산출근거!$G$2219</definedName>
    <definedName name="탄뎀로울러진동자주식2계">#REF!</definedName>
    <definedName name="탄뎀로울러진동자주식2노무비" localSheetId="10">[37]중기사용료산출근거!$G$2214</definedName>
    <definedName name="탄뎀로울러진동자주식2노무비" localSheetId="9">[37]중기사용료산출근거!$G$2214</definedName>
    <definedName name="탄뎀로울러진동자주식2노무비" localSheetId="13">[37]중기사용료산출근거!$G$2214</definedName>
    <definedName name="탄뎀로울러진동자주식2노무비" localSheetId="15">[37]중기사용료산출근거!$G$2214</definedName>
    <definedName name="탄뎀로울러진동자주식2노무비" localSheetId="8">[37]중기사용료산출근거!$G$2214</definedName>
    <definedName name="탄뎀로울러진동자주식2노무비">#REF!</definedName>
    <definedName name="탄뎀로울러진동자주식2재료비" localSheetId="10">[37]중기사용료산출근거!$G$2218</definedName>
    <definedName name="탄뎀로울러진동자주식2재료비" localSheetId="9">[37]중기사용료산출근거!$G$2218</definedName>
    <definedName name="탄뎀로울러진동자주식2재료비" localSheetId="13">[37]중기사용료산출근거!$G$2218</definedName>
    <definedName name="탄뎀로울러진동자주식2재료비" localSheetId="15">[37]중기사용료산출근거!$G$2218</definedName>
    <definedName name="탄뎀로울러진동자주식2재료비" localSheetId="8">[37]중기사용료산출근거!$G$2218</definedName>
    <definedName name="탄뎀로울러진동자주식2재료비">#REF!</definedName>
    <definedName name="택코팅30디스트리뷰우터3000경비" localSheetId="10">#REF!</definedName>
    <definedName name="택코팅30디스트리뷰우터3000경비" localSheetId="9">#REF!</definedName>
    <definedName name="택코팅30디스트리뷰우터3000경비" localSheetId="13">#REF!</definedName>
    <definedName name="택코팅30디스트리뷰우터3000경비" localSheetId="15">#REF!</definedName>
    <definedName name="택코팅30디스트리뷰우터3000경비" localSheetId="8">#REF!</definedName>
    <definedName name="택코팅30디스트리뷰우터3000경비">#REF!</definedName>
    <definedName name="택코팅30디스트리뷰우터3000계" localSheetId="10">#REF!</definedName>
    <definedName name="택코팅30디스트리뷰우터3000계" localSheetId="9">#REF!</definedName>
    <definedName name="택코팅30디스트리뷰우터3000계" localSheetId="13">#REF!</definedName>
    <definedName name="택코팅30디스트리뷰우터3000계" localSheetId="15">#REF!</definedName>
    <definedName name="택코팅30디스트리뷰우터3000계" localSheetId="8">#REF!</definedName>
    <definedName name="택코팅30디스트리뷰우터3000계">#REF!</definedName>
    <definedName name="택코팅30디스트리뷰우터3000노무비" localSheetId="10">#REF!</definedName>
    <definedName name="택코팅30디스트리뷰우터3000노무비" localSheetId="9">#REF!</definedName>
    <definedName name="택코팅30디스트리뷰우터3000노무비" localSheetId="13">#REF!</definedName>
    <definedName name="택코팅30디스트리뷰우터3000노무비" localSheetId="15">#REF!</definedName>
    <definedName name="택코팅30디스트리뷰우터3000노무비" localSheetId="8">#REF!</definedName>
    <definedName name="택코팅30디스트리뷰우터3000노무비">#REF!</definedName>
    <definedName name="택코팅30디스트리뷰우터3000살포경비" localSheetId="10">#REF!</definedName>
    <definedName name="택코팅30디스트리뷰우터3000살포경비" localSheetId="9">#REF!</definedName>
    <definedName name="택코팅30디스트리뷰우터3000살포경비" localSheetId="13">#REF!</definedName>
    <definedName name="택코팅30디스트리뷰우터3000살포경비" localSheetId="15">#REF!</definedName>
    <definedName name="택코팅30디스트리뷰우터3000살포경비" localSheetId="8">#REF!</definedName>
    <definedName name="택코팅30디스트리뷰우터3000살포경비">#REF!</definedName>
    <definedName name="택코팅30디스트리뷰우터3000살포노무비" localSheetId="10">#REF!</definedName>
    <definedName name="택코팅30디스트리뷰우터3000살포노무비" localSheetId="9">#REF!</definedName>
    <definedName name="택코팅30디스트리뷰우터3000살포노무비" localSheetId="13">#REF!</definedName>
    <definedName name="택코팅30디스트리뷰우터3000살포노무비" localSheetId="15">#REF!</definedName>
    <definedName name="택코팅30디스트리뷰우터3000살포노무비" localSheetId="8">#REF!</definedName>
    <definedName name="택코팅30디스트리뷰우터3000살포노무비">#REF!</definedName>
    <definedName name="택코팅30디스트리뷰우터3000살포재료비" localSheetId="10">#REF!</definedName>
    <definedName name="택코팅30디스트리뷰우터3000살포재료비" localSheetId="9">#REF!</definedName>
    <definedName name="택코팅30디스트리뷰우터3000살포재료비" localSheetId="13">#REF!</definedName>
    <definedName name="택코팅30디스트리뷰우터3000살포재료비" localSheetId="15">#REF!</definedName>
    <definedName name="택코팅30디스트리뷰우터3000살포재료비" localSheetId="8">#REF!</definedName>
    <definedName name="택코팅30디스트리뷰우터3000살포재료비">#REF!</definedName>
    <definedName name="택코팅30디스트리뷰우터3000인건비경비" localSheetId="10">#REF!</definedName>
    <definedName name="택코팅30디스트리뷰우터3000인건비경비" localSheetId="9">#REF!</definedName>
    <definedName name="택코팅30디스트리뷰우터3000인건비경비" localSheetId="13">#REF!</definedName>
    <definedName name="택코팅30디스트리뷰우터3000인건비경비" localSheetId="15">#REF!</definedName>
    <definedName name="택코팅30디스트리뷰우터3000인건비경비" localSheetId="8">#REF!</definedName>
    <definedName name="택코팅30디스트리뷰우터3000인건비경비">#REF!</definedName>
    <definedName name="택코팅30디스트리뷰우터3000인건비계" localSheetId="10">#REF!</definedName>
    <definedName name="택코팅30디스트리뷰우터3000인건비계" localSheetId="9">#REF!</definedName>
    <definedName name="택코팅30디스트리뷰우터3000인건비계" localSheetId="13">#REF!</definedName>
    <definedName name="택코팅30디스트리뷰우터3000인건비계" localSheetId="15">#REF!</definedName>
    <definedName name="택코팅30디스트리뷰우터3000인건비계" localSheetId="8">#REF!</definedName>
    <definedName name="택코팅30디스트리뷰우터3000인건비계">#REF!</definedName>
    <definedName name="택코팅30디스트리뷰우터3000인건비노무비" localSheetId="10">#REF!</definedName>
    <definedName name="택코팅30디스트리뷰우터3000인건비노무비" localSheetId="9">#REF!</definedName>
    <definedName name="택코팅30디스트리뷰우터3000인건비노무비" localSheetId="13">#REF!</definedName>
    <definedName name="택코팅30디스트리뷰우터3000인건비노무비" localSheetId="15">#REF!</definedName>
    <definedName name="택코팅30디스트리뷰우터3000인건비노무비" localSheetId="8">#REF!</definedName>
    <definedName name="택코팅30디스트리뷰우터3000인건비노무비">#REF!</definedName>
    <definedName name="택코팅30디스트리뷰우터3000인건비재료비" localSheetId="10">#REF!</definedName>
    <definedName name="택코팅30디스트리뷰우터3000인건비재료비" localSheetId="9">#REF!</definedName>
    <definedName name="택코팅30디스트리뷰우터3000인건비재료비" localSheetId="13">#REF!</definedName>
    <definedName name="택코팅30디스트리뷰우터3000인건비재료비" localSheetId="15">#REF!</definedName>
    <definedName name="택코팅30디스트리뷰우터3000인건비재료비" localSheetId="8">#REF!</definedName>
    <definedName name="택코팅30디스트리뷰우터3000인건비재료비">#REF!</definedName>
    <definedName name="택코팅30디스트리뷰우터3000재료비" localSheetId="10">#REF!</definedName>
    <definedName name="택코팅30디스트리뷰우터3000재료비" localSheetId="9">#REF!</definedName>
    <definedName name="택코팅30디스트리뷰우터3000재료비" localSheetId="13">#REF!</definedName>
    <definedName name="택코팅30디스트리뷰우터3000재료비" localSheetId="15">#REF!</definedName>
    <definedName name="택코팅30디스트리뷰우터3000재료비" localSheetId="8">#REF!</definedName>
    <definedName name="택코팅30디스트리뷰우터3000재료비">#REF!</definedName>
    <definedName name="택코팅30디스트리뷰우터3000청소비경비" localSheetId="10">#REF!</definedName>
    <definedName name="택코팅30디스트리뷰우터3000청소비경비" localSheetId="9">#REF!</definedName>
    <definedName name="택코팅30디스트리뷰우터3000청소비경비" localSheetId="13">#REF!</definedName>
    <definedName name="택코팅30디스트리뷰우터3000청소비경비" localSheetId="15">#REF!</definedName>
    <definedName name="택코팅30디스트리뷰우터3000청소비경비" localSheetId="8">#REF!</definedName>
    <definedName name="택코팅30디스트리뷰우터3000청소비경비">#REF!</definedName>
    <definedName name="택코팅30디스트리뷰우터3000청소비계" localSheetId="10">#REF!</definedName>
    <definedName name="택코팅30디스트리뷰우터3000청소비계" localSheetId="9">#REF!</definedName>
    <definedName name="택코팅30디스트리뷰우터3000청소비계" localSheetId="13">#REF!</definedName>
    <definedName name="택코팅30디스트리뷰우터3000청소비계" localSheetId="15">#REF!</definedName>
    <definedName name="택코팅30디스트리뷰우터3000청소비계" localSheetId="8">#REF!</definedName>
    <definedName name="택코팅30디스트리뷰우터3000청소비계">#REF!</definedName>
    <definedName name="택코팅30디스트리뷰우터3000청소비노무비" localSheetId="10">#REF!</definedName>
    <definedName name="택코팅30디스트리뷰우터3000청소비노무비" localSheetId="9">#REF!</definedName>
    <definedName name="택코팅30디스트리뷰우터3000청소비노무비" localSheetId="13">#REF!</definedName>
    <definedName name="택코팅30디스트리뷰우터3000청소비노무비" localSheetId="15">#REF!</definedName>
    <definedName name="택코팅30디스트리뷰우터3000청소비노무비" localSheetId="8">#REF!</definedName>
    <definedName name="택코팅30디스트리뷰우터3000청소비노무비">#REF!</definedName>
    <definedName name="택코팅30디스트리뷰우터3000청소비재료비" localSheetId="10">#REF!</definedName>
    <definedName name="택코팅30디스트리뷰우터3000청소비재료비" localSheetId="9">#REF!</definedName>
    <definedName name="택코팅30디스트리뷰우터3000청소비재료비" localSheetId="13">#REF!</definedName>
    <definedName name="택코팅30디스트리뷰우터3000청소비재료비" localSheetId="15">#REF!</definedName>
    <definedName name="택코팅30디스트리뷰우터3000청소비재료비" localSheetId="8">#REF!</definedName>
    <definedName name="택코팅30디스트리뷰우터3000청소비재료비">#REF!</definedName>
    <definedName name="택코팅30아스팔트스프레이어300살포경비">#REF!</definedName>
    <definedName name="택코팅30아스팔트스프레이어300살포노무비">#REF!</definedName>
    <definedName name="택코팅30아스팔트스프레이어300살포재료비">#REF!</definedName>
    <definedName name="택코팅30아스팔트스프레이어300인건비계">#REF!</definedName>
    <definedName name="택코팅30아스팔트스프레이어300청소비노무비">#REF!</definedName>
    <definedName name="택코팅40아스팔트스프레이어300경비" localSheetId="10">#REF!</definedName>
    <definedName name="택코팅40아스팔트스프레이어300경비" localSheetId="9">#REF!</definedName>
    <definedName name="택코팅40아스팔트스프레이어300경비" localSheetId="13">#REF!</definedName>
    <definedName name="택코팅40아스팔트스프레이어300경비" localSheetId="15">#REF!</definedName>
    <definedName name="택코팅40아스팔트스프레이어300경비" localSheetId="8">#REF!</definedName>
    <definedName name="택코팅40아스팔트스프레이어300경비">#REF!</definedName>
    <definedName name="택코팅40아스팔트스프레이어300계" localSheetId="10">#REF!</definedName>
    <definedName name="택코팅40아스팔트스프레이어300계" localSheetId="9">#REF!</definedName>
    <definedName name="택코팅40아스팔트스프레이어300계" localSheetId="13">#REF!</definedName>
    <definedName name="택코팅40아스팔트스프레이어300계" localSheetId="15">#REF!</definedName>
    <definedName name="택코팅40아스팔트스프레이어300계" localSheetId="8">#REF!</definedName>
    <definedName name="택코팅40아스팔트스프레이어300계">#REF!</definedName>
    <definedName name="택코팅40아스팔트스프레이어300노무비" localSheetId="10">#REF!</definedName>
    <definedName name="택코팅40아스팔트스프레이어300노무비" localSheetId="9">#REF!</definedName>
    <definedName name="택코팅40아스팔트스프레이어300노무비" localSheetId="13">#REF!</definedName>
    <definedName name="택코팅40아스팔트스프레이어300노무비" localSheetId="15">#REF!</definedName>
    <definedName name="택코팅40아스팔트스프레이어300노무비" localSheetId="8">#REF!</definedName>
    <definedName name="택코팅40아스팔트스프레이어300노무비">#REF!</definedName>
    <definedName name="택코팅40아스팔트스프레이어300살포경비" localSheetId="10">#REF!</definedName>
    <definedName name="택코팅40아스팔트스프레이어300살포경비" localSheetId="9">#REF!</definedName>
    <definedName name="택코팅40아스팔트스프레이어300살포경비" localSheetId="13">#REF!</definedName>
    <definedName name="택코팅40아스팔트스프레이어300살포경비" localSheetId="15">#REF!</definedName>
    <definedName name="택코팅40아스팔트스프레이어300살포경비" localSheetId="8">#REF!</definedName>
    <definedName name="택코팅40아스팔트스프레이어300살포경비">#REF!</definedName>
    <definedName name="택코팅40아스팔트스프레이어300살포계" localSheetId="10">#REF!</definedName>
    <definedName name="택코팅40아스팔트스프레이어300살포계" localSheetId="9">#REF!</definedName>
    <definedName name="택코팅40아스팔트스프레이어300살포계" localSheetId="13">#REF!</definedName>
    <definedName name="택코팅40아스팔트스프레이어300살포계" localSheetId="15">#REF!</definedName>
    <definedName name="택코팅40아스팔트스프레이어300살포계" localSheetId="8">#REF!</definedName>
    <definedName name="택코팅40아스팔트스프레이어300살포계">#REF!</definedName>
    <definedName name="택코팅40아스팔트스프레이어300살포노무비" localSheetId="10">#REF!</definedName>
    <definedName name="택코팅40아스팔트스프레이어300살포노무비" localSheetId="9">#REF!</definedName>
    <definedName name="택코팅40아스팔트스프레이어300살포노무비" localSheetId="13">#REF!</definedName>
    <definedName name="택코팅40아스팔트스프레이어300살포노무비" localSheetId="15">#REF!</definedName>
    <definedName name="택코팅40아스팔트스프레이어300살포노무비" localSheetId="8">#REF!</definedName>
    <definedName name="택코팅40아스팔트스프레이어300살포노무비">#REF!</definedName>
    <definedName name="택코팅40아스팔트스프레이어300살포재료비" localSheetId="10">#REF!</definedName>
    <definedName name="택코팅40아스팔트스프레이어300살포재료비" localSheetId="9">#REF!</definedName>
    <definedName name="택코팅40아스팔트스프레이어300살포재료비" localSheetId="13">#REF!</definedName>
    <definedName name="택코팅40아스팔트스프레이어300살포재료비" localSheetId="15">#REF!</definedName>
    <definedName name="택코팅40아스팔트스프레이어300살포재료비" localSheetId="8">#REF!</definedName>
    <definedName name="택코팅40아스팔트스프레이어300살포재료비">#REF!</definedName>
    <definedName name="택코팅40아스팔트스프레이어300인건비경비" localSheetId="10">#REF!</definedName>
    <definedName name="택코팅40아스팔트스프레이어300인건비경비" localSheetId="9">#REF!</definedName>
    <definedName name="택코팅40아스팔트스프레이어300인건비경비" localSheetId="13">#REF!</definedName>
    <definedName name="택코팅40아스팔트스프레이어300인건비경비" localSheetId="15">#REF!</definedName>
    <definedName name="택코팅40아스팔트스프레이어300인건비경비" localSheetId="8">#REF!</definedName>
    <definedName name="택코팅40아스팔트스프레이어300인건비경비">#REF!</definedName>
    <definedName name="택코팅40아스팔트스프레이어300인건비계" localSheetId="10">#REF!</definedName>
    <definedName name="택코팅40아스팔트스프레이어300인건비계" localSheetId="9">#REF!</definedName>
    <definedName name="택코팅40아스팔트스프레이어300인건비계" localSheetId="13">#REF!</definedName>
    <definedName name="택코팅40아스팔트스프레이어300인건비계" localSheetId="15">#REF!</definedName>
    <definedName name="택코팅40아스팔트스프레이어300인건비계" localSheetId="8">#REF!</definedName>
    <definedName name="택코팅40아스팔트스프레이어300인건비계">#REF!</definedName>
    <definedName name="택코팅40아스팔트스프레이어300인건비노무비" localSheetId="10">#REF!</definedName>
    <definedName name="택코팅40아스팔트스프레이어300인건비노무비" localSheetId="9">#REF!</definedName>
    <definedName name="택코팅40아스팔트스프레이어300인건비노무비" localSheetId="13">#REF!</definedName>
    <definedName name="택코팅40아스팔트스프레이어300인건비노무비" localSheetId="15">#REF!</definedName>
    <definedName name="택코팅40아스팔트스프레이어300인건비노무비" localSheetId="8">#REF!</definedName>
    <definedName name="택코팅40아스팔트스프레이어300인건비노무비">#REF!</definedName>
    <definedName name="택코팅40아스팔트스프레이어300인건비재료비" localSheetId="10">#REF!</definedName>
    <definedName name="택코팅40아스팔트스프레이어300인건비재료비" localSheetId="9">#REF!</definedName>
    <definedName name="택코팅40아스팔트스프레이어300인건비재료비" localSheetId="13">#REF!</definedName>
    <definedName name="택코팅40아스팔트스프레이어300인건비재료비" localSheetId="15">#REF!</definedName>
    <definedName name="택코팅40아스팔트스프레이어300인건비재료비" localSheetId="8">#REF!</definedName>
    <definedName name="택코팅40아스팔트스프레이어300인건비재료비">#REF!</definedName>
    <definedName name="택코팅40아스팔트스프레이어300재료비" localSheetId="10">#REF!</definedName>
    <definedName name="택코팅40아스팔트스프레이어300재료비" localSheetId="9">#REF!</definedName>
    <definedName name="택코팅40아스팔트스프레이어300재료비" localSheetId="13">#REF!</definedName>
    <definedName name="택코팅40아스팔트스프레이어300재료비" localSheetId="15">#REF!</definedName>
    <definedName name="택코팅40아스팔트스프레이어300재료비" localSheetId="8">#REF!</definedName>
    <definedName name="택코팅40아스팔트스프레이어300재료비">#REF!</definedName>
    <definedName name="택코팅40아스팔트스프레이어300청소비경비" localSheetId="10">#REF!</definedName>
    <definedName name="택코팅40아스팔트스프레이어300청소비경비" localSheetId="9">#REF!</definedName>
    <definedName name="택코팅40아스팔트스프레이어300청소비경비" localSheetId="13">#REF!</definedName>
    <definedName name="택코팅40아스팔트스프레이어300청소비경비" localSheetId="15">#REF!</definedName>
    <definedName name="택코팅40아스팔트스프레이어300청소비경비" localSheetId="8">#REF!</definedName>
    <definedName name="택코팅40아스팔트스프레이어300청소비경비">#REF!</definedName>
    <definedName name="택코팅40아스팔트스프레이어300청소비계" localSheetId="10">#REF!</definedName>
    <definedName name="택코팅40아스팔트스프레이어300청소비계" localSheetId="9">#REF!</definedName>
    <definedName name="택코팅40아스팔트스프레이어300청소비계" localSheetId="13">#REF!</definedName>
    <definedName name="택코팅40아스팔트스프레이어300청소비계" localSheetId="15">#REF!</definedName>
    <definedName name="택코팅40아스팔트스프레이어300청소비계" localSheetId="8">#REF!</definedName>
    <definedName name="택코팅40아스팔트스프레이어300청소비계">#REF!</definedName>
    <definedName name="택코팅40아스팔트스프레이어300청소비노무비" localSheetId="10">#REF!</definedName>
    <definedName name="택코팅40아스팔트스프레이어300청소비노무비" localSheetId="9">#REF!</definedName>
    <definedName name="택코팅40아스팔트스프레이어300청소비노무비" localSheetId="13">#REF!</definedName>
    <definedName name="택코팅40아스팔트스프레이어300청소비노무비" localSheetId="15">#REF!</definedName>
    <definedName name="택코팅40아스팔트스프레이어300청소비노무비" localSheetId="8">#REF!</definedName>
    <definedName name="택코팅40아스팔트스프레이어300청소비노무비">#REF!</definedName>
    <definedName name="택코팅40아스팔트스프레이어300청소비재료비" localSheetId="10">#REF!</definedName>
    <definedName name="택코팅40아스팔트스프레이어300청소비재료비" localSheetId="9">#REF!</definedName>
    <definedName name="택코팅40아스팔트스프레이어300청소비재료비" localSheetId="13">#REF!</definedName>
    <definedName name="택코팅40아스팔트스프레이어300청소비재료비" localSheetId="15">#REF!</definedName>
    <definedName name="택코팅40아스팔트스프레이어300청소비재료비" localSheetId="8">#REF!</definedName>
    <definedName name="택코팅40아스팔트스프레이어300청소비재료비">#REF!</definedName>
    <definedName name="택코팅노">#REF!</definedName>
    <definedName name="택코팅재">#REF!</definedName>
    <definedName name="탠덤로울러_자주식_5_8TON">#REF!</definedName>
    <definedName name="터_높">#REF!</definedName>
    <definedName name="터_폭">#REF!</definedName>
    <definedName name="터견경" localSheetId="10">[45]관급자재대!#REF!</definedName>
    <definedName name="터견경">[45]관급자재대!#REF!</definedName>
    <definedName name="터견노" localSheetId="10">[45]관급자재대!#REF!</definedName>
    <definedName name="터견노">[45]관급자재대!#REF!</definedName>
    <definedName name="터견재" localSheetId="10">[45]관급자재대!#REF!</definedName>
    <definedName name="터견재">[45]관급자재대!#REF!</definedName>
    <definedName name="터보노">#REF!</definedName>
    <definedName name="터보노1">#REF!</definedName>
    <definedName name="터파기">#REF!</definedName>
    <definedName name="터파기견1">#REF!</definedName>
    <definedName name="터파기계0.4노무비" localSheetId="10">[62]기계경비!#REF!</definedName>
    <definedName name="터파기계0.4노무비">[62]기계경비!#REF!</definedName>
    <definedName name="터파기고">#REF!</definedName>
    <definedName name="터파기구배">#REF!</definedName>
    <definedName name="터파기기계0.2경비" localSheetId="10">#REF!</definedName>
    <definedName name="터파기기계0.2경비" localSheetId="9">#REF!</definedName>
    <definedName name="터파기기계0.2경비" localSheetId="13">#REF!</definedName>
    <definedName name="터파기기계0.2경비" localSheetId="15">#REF!</definedName>
    <definedName name="터파기기계0.2경비" localSheetId="8">#REF!</definedName>
    <definedName name="터파기기계0.2경비">#REF!</definedName>
    <definedName name="터파기기계0.2계" localSheetId="10">#REF!</definedName>
    <definedName name="터파기기계0.2계" localSheetId="9">#REF!</definedName>
    <definedName name="터파기기계0.2계" localSheetId="13">#REF!</definedName>
    <definedName name="터파기기계0.2계" localSheetId="15">#REF!</definedName>
    <definedName name="터파기기계0.2계" localSheetId="8">#REF!</definedName>
    <definedName name="터파기기계0.2계">#REF!</definedName>
    <definedName name="터파기기계0.2노무비" localSheetId="10">#REF!</definedName>
    <definedName name="터파기기계0.2노무비" localSheetId="9">#REF!</definedName>
    <definedName name="터파기기계0.2노무비" localSheetId="13">#REF!</definedName>
    <definedName name="터파기기계0.2노무비" localSheetId="15">#REF!</definedName>
    <definedName name="터파기기계0.2노무비" localSheetId="8">#REF!</definedName>
    <definedName name="터파기기계0.2노무비">#REF!</definedName>
    <definedName name="터파기기계0.2재료비" localSheetId="10">#REF!</definedName>
    <definedName name="터파기기계0.2재료비" localSheetId="9">#REF!</definedName>
    <definedName name="터파기기계0.2재료비" localSheetId="13">#REF!</definedName>
    <definedName name="터파기기계0.2재료비" localSheetId="15">#REF!</definedName>
    <definedName name="터파기기계0.2재료비" localSheetId="8">#REF!</definedName>
    <definedName name="터파기기계0.2재료비">#REF!</definedName>
    <definedName name="터파기기계0.4경비" localSheetId="10">#REF!</definedName>
    <definedName name="터파기기계0.4경비" localSheetId="9">#REF!</definedName>
    <definedName name="터파기기계0.4경비" localSheetId="13">#REF!</definedName>
    <definedName name="터파기기계0.4경비" localSheetId="15">#REF!</definedName>
    <definedName name="터파기기계0.4경비" localSheetId="8">#REF!</definedName>
    <definedName name="터파기기계0.4경비">#REF!</definedName>
    <definedName name="터파기기계0.4계" localSheetId="10">#REF!</definedName>
    <definedName name="터파기기계0.4계" localSheetId="9">#REF!</definedName>
    <definedName name="터파기기계0.4계" localSheetId="13">#REF!</definedName>
    <definedName name="터파기기계0.4계" localSheetId="15">#REF!</definedName>
    <definedName name="터파기기계0.4계" localSheetId="8">#REF!</definedName>
    <definedName name="터파기기계0.4계">#REF!</definedName>
    <definedName name="터파기기계0.4노무비" localSheetId="10">#REF!</definedName>
    <definedName name="터파기기계0.4노무비" localSheetId="9">#REF!</definedName>
    <definedName name="터파기기계0.4노무비" localSheetId="13">#REF!</definedName>
    <definedName name="터파기기계0.4노무비" localSheetId="15">#REF!</definedName>
    <definedName name="터파기기계0.4노무비" localSheetId="8">#REF!</definedName>
    <definedName name="터파기기계0.4노무비">#REF!</definedName>
    <definedName name="터파기기계0.4재료비" localSheetId="10">#REF!</definedName>
    <definedName name="터파기기계0.4재료비" localSheetId="9">#REF!</definedName>
    <definedName name="터파기기계0.4재료비" localSheetId="13">#REF!</definedName>
    <definedName name="터파기기계0.4재료비" localSheetId="15">#REF!</definedName>
    <definedName name="터파기기계0.4재료비" localSheetId="8">#REF!</definedName>
    <definedName name="터파기기계0.4재료비">#REF!</definedName>
    <definedName name="터파기기계0.7경비" localSheetId="10">#REF!</definedName>
    <definedName name="터파기기계0.7경비" localSheetId="9">#REF!</definedName>
    <definedName name="터파기기계0.7경비" localSheetId="13">#REF!</definedName>
    <definedName name="터파기기계0.7경비" localSheetId="15">#REF!</definedName>
    <definedName name="터파기기계0.7경비" localSheetId="8">#REF!</definedName>
    <definedName name="터파기기계0.7경비">#REF!</definedName>
    <definedName name="터파기기계0.7계" localSheetId="10">#REF!</definedName>
    <definedName name="터파기기계0.7계" localSheetId="9">#REF!</definedName>
    <definedName name="터파기기계0.7계" localSheetId="13">#REF!</definedName>
    <definedName name="터파기기계0.7계" localSheetId="15">#REF!</definedName>
    <definedName name="터파기기계0.7계" localSheetId="8">#REF!</definedName>
    <definedName name="터파기기계0.7계">#REF!</definedName>
    <definedName name="터파기기계0.7노무비" localSheetId="10">#REF!</definedName>
    <definedName name="터파기기계0.7노무비" localSheetId="9">#REF!</definedName>
    <definedName name="터파기기계0.7노무비" localSheetId="13">#REF!</definedName>
    <definedName name="터파기기계0.7노무비" localSheetId="15">#REF!</definedName>
    <definedName name="터파기기계0.7노무비" localSheetId="8">#REF!</definedName>
    <definedName name="터파기기계0.7노무비">#REF!</definedName>
    <definedName name="터파기기계0.7재료비" localSheetId="10">#REF!</definedName>
    <definedName name="터파기기계0.7재료비" localSheetId="9">#REF!</definedName>
    <definedName name="터파기기계0.7재료비" localSheetId="13">#REF!</definedName>
    <definedName name="터파기기계0.7재료비" localSheetId="15">#REF!</definedName>
    <definedName name="터파기기계0.7재료비" localSheetId="8">#REF!</definedName>
    <definedName name="터파기기계0.7재료비">#REF!</definedName>
    <definedName name="터파기기계노무비0.2" localSheetId="10">#REF!</definedName>
    <definedName name="터파기기계노무비0.2" localSheetId="9">#REF!</definedName>
    <definedName name="터파기기계노무비0.2" localSheetId="13">#REF!</definedName>
    <definedName name="터파기기계노무비0.2" localSheetId="15">#REF!</definedName>
    <definedName name="터파기기계노무비0.2" localSheetId="8">#REF!</definedName>
    <definedName name="터파기기계노무비0.2">#REF!</definedName>
    <definedName name="터파기노계">#REF!</definedName>
    <definedName name="터파기량">#REF!</definedName>
    <definedName name="터파기보1">#REF!</definedName>
    <definedName name="터파기수량" localSheetId="10">[54]토목공사일반!#REF!</definedName>
    <definedName name="터파기수량">[54]토목공사일반!#REF!</definedName>
    <definedName name="텍스" localSheetId="10">'[60]단가 및 재료비'!#REF!</definedName>
    <definedName name="텍스" localSheetId="9">'[60]단가 및 재료비'!#REF!</definedName>
    <definedName name="텍스" localSheetId="13">'[60]단가 및 재료비'!#REF!</definedName>
    <definedName name="텍스" localSheetId="15">'[60]단가 및 재료비'!#REF!</definedName>
    <definedName name="텍스" localSheetId="8">'[60]단가 및 재료비'!#REF!</definedName>
    <definedName name="텍스">#REF!</definedName>
    <definedName name="텍코팅경">#REF!</definedName>
    <definedName name="템플리트모듈1" localSheetId="10">BlankMacro1</definedName>
    <definedName name="템플리트모듈1">BlankMacro1</definedName>
    <definedName name="템플리트모듈2" localSheetId="10">BlankMacro1</definedName>
    <definedName name="템플리트모듈2">BlankMacro1</definedName>
    <definedName name="템플리트모듈3" localSheetId="10">BlankMacro1</definedName>
    <definedName name="템플리트모듈3">BlankMacro1</definedName>
    <definedName name="템플리트모듈4" localSheetId="10">BlankMacro1</definedName>
    <definedName name="템플리트모듈4">BlankMacro1</definedName>
    <definedName name="템플리트모듈5" localSheetId="10">BlankMacro1</definedName>
    <definedName name="템플리트모듈5">BlankMacro1</definedName>
    <definedName name="템플리트모듈6" localSheetId="10">BlankMacro1</definedName>
    <definedName name="템플리트모듈6">BlankMacro1</definedName>
    <definedName name="토" localSheetId="10">'[33]토사(PE)'!#REF!</definedName>
    <definedName name="토">'[33]토사(PE)'!#REF!</definedName>
    <definedName name="토공A25">#REF!</definedName>
    <definedName name="토공수량">[54]토목공사일반!$F$143</definedName>
    <definedName name="토목기타공사">[96]포장공사!$A$1:$M$72</definedName>
    <definedName name="토사천공개소" localSheetId="10">#REF!</definedName>
    <definedName name="토사천공개소">#REF!</definedName>
    <definedName name="토윹">[34]단가산출1!$AQ$304</definedName>
    <definedName name="토적" localSheetId="10">#REF!</definedName>
    <definedName name="토적">#REF!</definedName>
    <definedName name="토피">#REF!</definedName>
    <definedName name="통나무사다리" localSheetId="10">[68]시설물기초!#REF!</definedName>
    <definedName name="통나무사다리">[68]시설물기초!#REF!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_1급">#REF!</definedName>
    <definedName name="통신기사_2급">#REF!</definedName>
    <definedName name="통신케이블공">#REF!</definedName>
    <definedName name="투수콘포설굴삭기0.4기계경비">[58]단가산출1!$AR$1189</definedName>
    <definedName name="투수콘포설굴삭기0.4기계노무비">[58]단가산출1!$AP$1187</definedName>
    <definedName name="투수콘포설굴삭기0.4기계재료비">[58]단가산출1!$AQ$1188</definedName>
    <definedName name="투수콘포설굴삭기0.4살수노무비">[58]단가산출1!$AP$1207</definedName>
    <definedName name="투수콘포설굴삭기0.4인력노무비계">[58]단가산출1!$AO$1192</definedName>
    <definedName name="투수콘포설굴삭기0.4전압진동4.4경비">[58]단가산출1!$AR$1200</definedName>
    <definedName name="투수콘포설굴삭기0.4전압진동4.4노무비">[58]단가산출1!$AP$1198</definedName>
    <definedName name="투수콘포설굴삭기0.4전압진동4.4재료비">[58]단가산출1!$AQ$1199</definedName>
    <definedName name="투수콘포설인력노무비">[58]단가산출1!$AO$1233</definedName>
    <definedName name="투수콘포설인력다짐2.5경비">[58]단가산출1!$AR$1240</definedName>
    <definedName name="투수콘포설인력다짐2.5노무비">[58]단가산출1!$AP$1238</definedName>
    <definedName name="투수콘포설인력다짐2.5재료비">[58]단가산출1!$AQ$1239</definedName>
    <definedName name="투수콘포설인력살수노무비">[58]단가산출1!$AP$1243</definedName>
    <definedName name="투수콘표층포설굴삭기0.7노무비" localSheetId="10">#REF!</definedName>
    <definedName name="투수콘표층포설굴삭기0.7노무비">#REF!</definedName>
    <definedName name="투투">[34]단가산출1!$AQ$298</definedName>
    <definedName name="투ㅠ추">[34]단가산출1!$AR$305</definedName>
    <definedName name="튵">[34]단가산출2!$AP$312</definedName>
    <definedName name="트랙터타이어3.5경비" localSheetId="10">[37]중기사용료산출근거!$G$2285</definedName>
    <definedName name="트랙터타이어3.5경비" localSheetId="9">[37]중기사용료산출근거!$G$2285</definedName>
    <definedName name="트랙터타이어3.5경비" localSheetId="13">[37]중기사용료산출근거!$G$2285</definedName>
    <definedName name="트랙터타이어3.5경비" localSheetId="15">[37]중기사용료산출근거!$G$2285</definedName>
    <definedName name="트랙터타이어3.5경비" localSheetId="8">[37]중기사용료산출근거!$G$2285</definedName>
    <definedName name="트랙터타이어3.5경비">#REF!</definedName>
    <definedName name="트랙터타이어3.5계" localSheetId="10">[37]중기사용료산출근거!$G$2294</definedName>
    <definedName name="트랙터타이어3.5계" localSheetId="9">[37]중기사용료산출근거!$G$2294</definedName>
    <definedName name="트랙터타이어3.5계" localSheetId="13">[37]중기사용료산출근거!$G$2294</definedName>
    <definedName name="트랙터타이어3.5계" localSheetId="15">[37]중기사용료산출근거!$G$2294</definedName>
    <definedName name="트랙터타이어3.5계" localSheetId="8">[37]중기사용료산출근거!$G$2294</definedName>
    <definedName name="트랙터타이어3.5계">#REF!</definedName>
    <definedName name="트랙터타이어3.5노무비" localSheetId="10">[37]중기사용료산출근거!$G$2289</definedName>
    <definedName name="트랙터타이어3.5노무비" localSheetId="9">[37]중기사용료산출근거!$G$2289</definedName>
    <definedName name="트랙터타이어3.5노무비" localSheetId="13">[37]중기사용료산출근거!$G$2289</definedName>
    <definedName name="트랙터타이어3.5노무비" localSheetId="15">[37]중기사용료산출근거!$G$2289</definedName>
    <definedName name="트랙터타이어3.5노무비" localSheetId="8">[37]중기사용료산출근거!$G$2289</definedName>
    <definedName name="트랙터타이어3.5노무비">#REF!</definedName>
    <definedName name="트랙터타이어3.5재료비" localSheetId="10">[37]중기사용료산출근거!$G$2293</definedName>
    <definedName name="트랙터타이어3.5재료비" localSheetId="9">[37]중기사용료산출근거!$G$2293</definedName>
    <definedName name="트랙터타이어3.5재료비" localSheetId="13">[37]중기사용료산출근거!$G$2293</definedName>
    <definedName name="트랙터타이어3.5재료비" localSheetId="15">[37]중기사용료산출근거!$G$2293</definedName>
    <definedName name="트랙터타이어3.5재료비" localSheetId="8">[37]중기사용료산출근거!$G$2293</definedName>
    <definedName name="트랙터타이어3.5재료비">#REF!</definedName>
    <definedName name="트랙터타이어4.5경비" localSheetId="10">[37]중기사용료산출근거!$G$2300</definedName>
    <definedName name="트랙터타이어4.5경비" localSheetId="9">[37]중기사용료산출근거!$G$2300</definedName>
    <definedName name="트랙터타이어4.5경비" localSheetId="13">[37]중기사용료산출근거!$G$2300</definedName>
    <definedName name="트랙터타이어4.5경비" localSheetId="15">[37]중기사용료산출근거!$G$2300</definedName>
    <definedName name="트랙터타이어4.5경비" localSheetId="8">[37]중기사용료산출근거!$G$2300</definedName>
    <definedName name="트랙터타이어4.5경비">#REF!</definedName>
    <definedName name="트랙터타이어4.5계" localSheetId="10">[37]중기사용료산출근거!$G$2309</definedName>
    <definedName name="트랙터타이어4.5계" localSheetId="9">[37]중기사용료산출근거!$G$2309</definedName>
    <definedName name="트랙터타이어4.5계" localSheetId="13">[37]중기사용료산출근거!$G$2309</definedName>
    <definedName name="트랙터타이어4.5계" localSheetId="15">[37]중기사용료산출근거!$G$2309</definedName>
    <definedName name="트랙터타이어4.5계" localSheetId="8">[37]중기사용료산출근거!$G$2309</definedName>
    <definedName name="트랙터타이어4.5계">#REF!</definedName>
    <definedName name="트랙터타이어4.5노무비" localSheetId="10">[37]중기사용료산출근거!$G$2304</definedName>
    <definedName name="트랙터타이어4.5노무비" localSheetId="9">[37]중기사용료산출근거!$G$2304</definedName>
    <definedName name="트랙터타이어4.5노무비" localSheetId="13">[37]중기사용료산출근거!$G$2304</definedName>
    <definedName name="트랙터타이어4.5노무비" localSheetId="15">[37]중기사용료산출근거!$G$2304</definedName>
    <definedName name="트랙터타이어4.5노무비" localSheetId="8">[37]중기사용료산출근거!$G$2304</definedName>
    <definedName name="트랙터타이어4.5노무비">#REF!</definedName>
    <definedName name="트랙터타이어4.5재료비" localSheetId="10">[37]중기사용료산출근거!$G$2308</definedName>
    <definedName name="트랙터타이어4.5재료비" localSheetId="9">[37]중기사용료산출근거!$G$2308</definedName>
    <definedName name="트랙터타이어4.5재료비" localSheetId="13">[37]중기사용료산출근거!$G$2308</definedName>
    <definedName name="트랙터타이어4.5재료비" localSheetId="15">[37]중기사용료산출근거!$G$2308</definedName>
    <definedName name="트랙터타이어4.5재료비" localSheetId="8">[37]중기사용료산출근거!$G$2308</definedName>
    <definedName name="트랙터타이어4.5재료비">#REF!</definedName>
    <definedName name="트럭탑재형크레인3경비" localSheetId="10">[37]중기사용료산출근거!$G$2555</definedName>
    <definedName name="트럭탑재형크레인3경비" localSheetId="9">[37]중기사용료산출근거!$G$2555</definedName>
    <definedName name="트럭탑재형크레인3경비" localSheetId="13">[37]중기사용료산출근거!$G$2555</definedName>
    <definedName name="트럭탑재형크레인3경비" localSheetId="15">[37]중기사용료산출근거!$G$2555</definedName>
    <definedName name="트럭탑재형크레인3경비" localSheetId="8">[37]중기사용료산출근거!$G$2555</definedName>
    <definedName name="트럭탑재형크레인3경비">#REF!</definedName>
    <definedName name="트럭탑재형크레인3계" localSheetId="10">[37]중기사용료산출근거!$G$2564</definedName>
    <definedName name="트럭탑재형크레인3계" localSheetId="9">[37]중기사용료산출근거!$G$2564</definedName>
    <definedName name="트럭탑재형크레인3계" localSheetId="13">[37]중기사용료산출근거!$G$2564</definedName>
    <definedName name="트럭탑재형크레인3계" localSheetId="15">[37]중기사용료산출근거!$G$2564</definedName>
    <definedName name="트럭탑재형크레인3계" localSheetId="8">[37]중기사용료산출근거!$G$2564</definedName>
    <definedName name="트럭탑재형크레인3계">#REF!</definedName>
    <definedName name="트럭탑재형크레인3노무비" localSheetId="10">[37]중기사용료산출근거!$G$2559</definedName>
    <definedName name="트럭탑재형크레인3노무비" localSheetId="9">[37]중기사용료산출근거!$G$2559</definedName>
    <definedName name="트럭탑재형크레인3노무비" localSheetId="13">[37]중기사용료산출근거!$G$2559</definedName>
    <definedName name="트럭탑재형크레인3노무비" localSheetId="15">[37]중기사용료산출근거!$G$2559</definedName>
    <definedName name="트럭탑재형크레인3노무비" localSheetId="8">[37]중기사용료산출근거!$G$2559</definedName>
    <definedName name="트럭탑재형크레인3노무비">#REF!</definedName>
    <definedName name="트럭탑재형크레인3재료비" localSheetId="10">[37]중기사용료산출근거!$G$2563</definedName>
    <definedName name="트럭탑재형크레인3재료비" localSheetId="9">[37]중기사용료산출근거!$G$2563</definedName>
    <definedName name="트럭탑재형크레인3재료비" localSheetId="13">[37]중기사용료산출근거!$G$2563</definedName>
    <definedName name="트럭탑재형크레인3재료비" localSheetId="15">[37]중기사용료산출근거!$G$2563</definedName>
    <definedName name="트럭탑재형크레인3재료비" localSheetId="8">[37]중기사용료산출근거!$G$2563</definedName>
    <definedName name="트럭탑재형크레인3재료비">#REF!</definedName>
    <definedName name="트럭탑재형크레인5경비">#REF!</definedName>
    <definedName name="트럭탑재형크레인5계">#REF!</definedName>
    <definedName name="트럭탑재형크레인5노무비">#REF!</definedName>
    <definedName name="트럭탑재형크레인5재료비">#REF!</definedName>
    <definedName name="트레일러20경비" localSheetId="10">[37]중기사용료산출근거!$G$2225</definedName>
    <definedName name="트레일러20경비" localSheetId="9">[37]중기사용료산출근거!$G$2225</definedName>
    <definedName name="트레일러20경비" localSheetId="13">[37]중기사용료산출근거!$G$2225</definedName>
    <definedName name="트레일러20경비" localSheetId="15">[37]중기사용료산출근거!$G$2225</definedName>
    <definedName name="트레일러20경비" localSheetId="8">[37]중기사용료산출근거!$G$2225</definedName>
    <definedName name="트레일러20경비">#REF!</definedName>
    <definedName name="트레일러20계" localSheetId="10">[37]중기사용료산출근거!$G$2234</definedName>
    <definedName name="트레일러20계" localSheetId="9">[37]중기사용료산출근거!$G$2234</definedName>
    <definedName name="트레일러20계" localSheetId="13">[37]중기사용료산출근거!$G$2234</definedName>
    <definedName name="트레일러20계" localSheetId="15">[37]중기사용료산출근거!$G$2234</definedName>
    <definedName name="트레일러20계" localSheetId="8">[37]중기사용료산출근거!$G$2234</definedName>
    <definedName name="트레일러20계">#REF!</definedName>
    <definedName name="트레일러20노무비" localSheetId="10">[37]중기사용료산출근거!$G$2229</definedName>
    <definedName name="트레일러20노무비" localSheetId="9">[37]중기사용료산출근거!$G$2229</definedName>
    <definedName name="트레일러20노무비" localSheetId="13">[37]중기사용료산출근거!$G$2229</definedName>
    <definedName name="트레일러20노무비" localSheetId="15">[37]중기사용료산출근거!$G$2229</definedName>
    <definedName name="트레일러20노무비" localSheetId="8">[37]중기사용료산출근거!$G$2229</definedName>
    <definedName name="트레일러20노무비">#REF!</definedName>
    <definedName name="트레일러20재료비" localSheetId="10">[37]중기사용료산출근거!$G$2233</definedName>
    <definedName name="트레일러20재료비" localSheetId="9">[37]중기사용료산출근거!$G$2233</definedName>
    <definedName name="트레일러20재료비" localSheetId="13">[37]중기사용료산출근거!$G$2233</definedName>
    <definedName name="트레일러20재료비" localSheetId="15">[37]중기사용료산출근거!$G$2233</definedName>
    <definedName name="트레일러20재료비" localSheetId="8">[37]중기사용료산출근거!$G$2233</definedName>
    <definedName name="트레일러20재료비">#REF!</definedName>
    <definedName name="트레일러30경비" localSheetId="10">[37]중기사용료산출근거!$G$2240</definedName>
    <definedName name="트레일러30경비" localSheetId="9">[37]중기사용료산출근거!$G$2240</definedName>
    <definedName name="트레일러30경비" localSheetId="13">[37]중기사용료산출근거!$G$2240</definedName>
    <definedName name="트레일러30경비" localSheetId="15">[37]중기사용료산출근거!$G$2240</definedName>
    <definedName name="트레일러30경비" localSheetId="8">[37]중기사용료산출근거!$G$2240</definedName>
    <definedName name="트레일러30경비">#REF!</definedName>
    <definedName name="트레일러30계" localSheetId="10">[37]중기사용료산출근거!$G$2249</definedName>
    <definedName name="트레일러30계" localSheetId="9">[37]중기사용료산출근거!$G$2249</definedName>
    <definedName name="트레일러30계" localSheetId="13">[37]중기사용료산출근거!$G$2249</definedName>
    <definedName name="트레일러30계" localSheetId="15">[37]중기사용료산출근거!$G$2249</definedName>
    <definedName name="트레일러30계" localSheetId="8">[37]중기사용료산출근거!$G$2249</definedName>
    <definedName name="트레일러30계">#REF!</definedName>
    <definedName name="트레일러30노무비" localSheetId="10">[37]중기사용료산출근거!$G$2244</definedName>
    <definedName name="트레일러30노무비" localSheetId="9">[37]중기사용료산출근거!$G$2244</definedName>
    <definedName name="트레일러30노무비" localSheetId="13">[37]중기사용료산출근거!$G$2244</definedName>
    <definedName name="트레일러30노무비" localSheetId="15">[37]중기사용료산출근거!$G$2244</definedName>
    <definedName name="트레일러30노무비" localSheetId="8">[37]중기사용료산출근거!$G$2244</definedName>
    <definedName name="트레일러30노무비">#REF!</definedName>
    <definedName name="트레일러30재료비" localSheetId="10">[37]중기사용료산출근거!$G$2248</definedName>
    <definedName name="트레일러30재료비" localSheetId="9">[37]중기사용료산출근거!$G$2248</definedName>
    <definedName name="트레일러30재료비" localSheetId="13">[37]중기사용료산출근거!$G$2248</definedName>
    <definedName name="트레일러30재료비" localSheetId="15">[37]중기사용료산출근거!$G$2248</definedName>
    <definedName name="트레일러30재료비" localSheetId="8">[37]중기사용료산출근거!$G$2248</definedName>
    <definedName name="트레일러30재료비">#REF!</definedName>
    <definedName name="트레일러40경비" localSheetId="10">[37]중기사용료산출근거!$G$2255</definedName>
    <definedName name="트레일러40경비" localSheetId="9">[37]중기사용료산출근거!$G$2255</definedName>
    <definedName name="트레일러40경비" localSheetId="13">[37]중기사용료산출근거!$G$2255</definedName>
    <definedName name="트레일러40경비" localSheetId="15">[37]중기사용료산출근거!$G$2255</definedName>
    <definedName name="트레일러40경비" localSheetId="8">[37]중기사용료산출근거!$G$2255</definedName>
    <definedName name="트레일러40경비">#REF!</definedName>
    <definedName name="트레일러40계" localSheetId="10">[37]중기사용료산출근거!$G$2264</definedName>
    <definedName name="트레일러40계" localSheetId="9">[37]중기사용료산출근거!$G$2264</definedName>
    <definedName name="트레일러40계" localSheetId="13">[37]중기사용료산출근거!$G$2264</definedName>
    <definedName name="트레일러40계" localSheetId="15">[37]중기사용료산출근거!$G$2264</definedName>
    <definedName name="트레일러40계" localSheetId="8">[37]중기사용료산출근거!$G$2264</definedName>
    <definedName name="트레일러40계">#REF!</definedName>
    <definedName name="트레일러40노무비" localSheetId="10">[37]중기사용료산출근거!$G$2259</definedName>
    <definedName name="트레일러40노무비" localSheetId="9">[37]중기사용료산출근거!$G$2259</definedName>
    <definedName name="트레일러40노무비" localSheetId="13">[37]중기사용료산출근거!$G$2259</definedName>
    <definedName name="트레일러40노무비" localSheetId="15">[37]중기사용료산출근거!$G$2259</definedName>
    <definedName name="트레일러40노무비" localSheetId="8">[37]중기사용료산출근거!$G$2259</definedName>
    <definedName name="트레일러40노무비">#REF!</definedName>
    <definedName name="트레일러40재료비" localSheetId="10">[37]중기사용료산출근거!$G$2263</definedName>
    <definedName name="트레일러40재료비" localSheetId="9">[37]중기사용료산출근거!$G$2263</definedName>
    <definedName name="트레일러40재료비" localSheetId="13">[37]중기사용료산출근거!$G$2263</definedName>
    <definedName name="트레일러40재료비" localSheetId="15">[37]중기사용료산출근거!$G$2263</definedName>
    <definedName name="트레일러40재료비" localSheetId="8">[37]중기사용료산출근거!$G$2263</definedName>
    <definedName name="트레일러40재료비">#REF!</definedName>
    <definedName name="트레일러60경비" localSheetId="10">[37]중기사용료산출근거!$G$2270</definedName>
    <definedName name="트레일러60경비" localSheetId="9">[37]중기사용료산출근거!$G$2270</definedName>
    <definedName name="트레일러60경비" localSheetId="13">[37]중기사용료산출근거!$G$2270</definedName>
    <definedName name="트레일러60경비" localSheetId="15">[37]중기사용료산출근거!$G$2270</definedName>
    <definedName name="트레일러60경비" localSheetId="8">[37]중기사용료산출근거!$G$2270</definedName>
    <definedName name="트레일러60경비">#REF!</definedName>
    <definedName name="트레일러60계" localSheetId="10">[37]중기사용료산출근거!$G$2279</definedName>
    <definedName name="트레일러60계" localSheetId="9">[37]중기사용료산출근거!$G$2279</definedName>
    <definedName name="트레일러60계" localSheetId="13">[37]중기사용료산출근거!$G$2279</definedName>
    <definedName name="트레일러60계" localSheetId="15">[37]중기사용료산출근거!$G$2279</definedName>
    <definedName name="트레일러60계" localSheetId="8">[37]중기사용료산출근거!$G$2279</definedName>
    <definedName name="트레일러60계">#REF!</definedName>
    <definedName name="트레일러60노무비" localSheetId="10">[37]중기사용료산출근거!$G$2274</definedName>
    <definedName name="트레일러60노무비" localSheetId="9">[37]중기사용료산출근거!$G$2274</definedName>
    <definedName name="트레일러60노무비" localSheetId="13">[37]중기사용료산출근거!$G$2274</definedName>
    <definedName name="트레일러60노무비" localSheetId="15">[37]중기사용료산출근거!$G$2274</definedName>
    <definedName name="트레일러60노무비" localSheetId="8">[37]중기사용료산출근거!$G$2274</definedName>
    <definedName name="트레일러60노무비">#REF!</definedName>
    <definedName name="트레일러60재료비" localSheetId="10">[37]중기사용료산출근거!$G$2278</definedName>
    <definedName name="트레일러60재료비" localSheetId="9">[37]중기사용료산출근거!$G$2278</definedName>
    <definedName name="트레일러60재료비" localSheetId="13">[37]중기사용료산출근거!$G$2278</definedName>
    <definedName name="트레일러60재료비" localSheetId="15">[37]중기사용료산출근거!$G$2278</definedName>
    <definedName name="트레일러60재료비" localSheetId="8">[37]중기사용료산출근거!$G$2278</definedName>
    <definedName name="트레일러60재료비">#REF!</definedName>
    <definedName name="특_별__인_부">#REF!</definedName>
    <definedName name="특_수_화__공">#REF!</definedName>
    <definedName name="특1호_맨홀">#REF!</definedName>
    <definedName name="특1호_부관">#REF!</definedName>
    <definedName name="특고압케이블전공" localSheetId="10">#REF!</definedName>
    <definedName name="특고압케이블전공">#REF!</definedName>
    <definedName name="특급원자력비파괴시험">#REF!</definedName>
    <definedName name="특별인부" localSheetId="10">'[41]단가 및 재료비'!$AA$90</definedName>
    <definedName name="특별인부" localSheetId="9">'[41]단가 및 재료비'!$AA$90</definedName>
    <definedName name="특별인부" localSheetId="13">'[41]단가 및 재료비'!$AA$90</definedName>
    <definedName name="특별인부" localSheetId="15">'[41]단가 및 재료비'!$AA$90</definedName>
    <definedName name="특별인부" localSheetId="8">'[41]단가 및 재료비'!$AA$90</definedName>
    <definedName name="특별인부">#REF!</definedName>
    <definedName name="특수비계공" localSheetId="10">#REF!</definedName>
    <definedName name="특수비계공">#REF!</definedName>
    <definedName name="특인" localSheetId="10">[45]관급자재대!#REF!</definedName>
    <definedName name="특인">[45]관급자재대!#REF!</definedName>
    <definedName name="티스0.4" localSheetId="10">'[37]단가 및 재료비'!$U$35</definedName>
    <definedName name="티스0.4" localSheetId="9">'[37]단가 및 재료비'!$U$35</definedName>
    <definedName name="티스0.4" localSheetId="13">'[37]단가 및 재료비'!$U$35</definedName>
    <definedName name="티스0.4" localSheetId="15">'[37]단가 및 재료비'!$U$35</definedName>
    <definedName name="티스0.4" localSheetId="8">'[37]단가 및 재료비'!$U$35</definedName>
    <definedName name="티스0.4">#REF!</definedName>
    <definedName name="티스0.7" localSheetId="10">'[37]단가 및 재료비'!$U$36</definedName>
    <definedName name="티스0.7" localSheetId="9">'[37]단가 및 재료비'!$U$36</definedName>
    <definedName name="티스0.7" localSheetId="13">'[37]단가 및 재료비'!$U$36</definedName>
    <definedName name="티스0.7" localSheetId="15">'[37]단가 및 재료비'!$U$36</definedName>
    <definedName name="티스0.7" localSheetId="8">'[37]단가 및 재료비'!$U$36</definedName>
    <definedName name="티스0.7">#REF!</definedName>
    <definedName name="티스1.0" localSheetId="10">'[37]단가 및 재료비'!$U$37</definedName>
    <definedName name="티스1.0" localSheetId="9">'[37]단가 및 재료비'!$U$37</definedName>
    <definedName name="티스1.0" localSheetId="13">'[37]단가 및 재료비'!$U$37</definedName>
    <definedName name="티스1.0" localSheetId="15">'[37]단가 및 재료비'!$U$37</definedName>
    <definedName name="티스1.0" localSheetId="8">'[37]단가 및 재료비'!$U$37</definedName>
    <definedName name="티스1.0">#REF!</definedName>
    <definedName name="티스2.0" localSheetId="10">'[37]단가 및 재료비'!$U$38</definedName>
    <definedName name="티스2.0" localSheetId="9">'[37]단가 및 재료비'!$U$38</definedName>
    <definedName name="티스2.0" localSheetId="13">'[37]단가 및 재료비'!$U$38</definedName>
    <definedName name="티스2.0" localSheetId="15">'[37]단가 및 재료비'!$U$38</definedName>
    <definedName name="티스2.0" localSheetId="8">'[37]단가 및 재료비'!$U$38</definedName>
    <definedName name="티스2.0">#REF!</definedName>
    <definedName name="팁">#REF!</definedName>
    <definedName name="ㅍ">[34]단가산출2!$AP$273</definedName>
    <definedName name="ㅍ49">#REF!</definedName>
    <definedName name="ㅍㄴㅍㄶ">[34]단가산출2!$AR$227</definedName>
    <definedName name="ㅍㅌㅊㅎㅇ">[34]단가산출1!$AO$187</definedName>
    <definedName name="ㅍㅍㅇㅍㅍ">[34]단가산출2!$AP$225</definedName>
    <definedName name="ㅍㅍㅍ">[34]단가산출2!$AQ$274</definedName>
    <definedName name="ㅍㅍㅍㅍ">[34]단가산출2!$AR$275</definedName>
    <definedName name="ㅍㅍㅍㅍㅍㅍㅍ">[34]단가산출2!$AO$279</definedName>
    <definedName name="ㅍㅍㅍㅍㅍㅍㅍㅍㅍㅍ">[34]단가산출2!$AO$282</definedName>
    <definedName name="ㅍㅍ포요">[34]단가산출1!$AQ$549</definedName>
    <definedName name="파">#REF!</definedName>
    <definedName name="파일길이">#REF!</definedName>
    <definedName name="파일종갯수">#REF!</definedName>
    <definedName name="파일횡갯수">#REF!</definedName>
    <definedName name="판넬__조립공">#REF!</definedName>
    <definedName name="팔굽혀펴기" localSheetId="10">[68]시설물기초!#REF!</definedName>
    <definedName name="팔굽혀펴기">[68]시설물기초!#REF!</definedName>
    <definedName name="패널">#REF!</definedName>
    <definedName name="팽나무R10">'[38]자재단가조사표-수목'!$K$57</definedName>
    <definedName name="팽나무R10경">#REF!</definedName>
    <definedName name="팽나무R10노">#REF!</definedName>
    <definedName name="팽나무R10재">#REF!</definedName>
    <definedName name="퍼티">#REF!</definedName>
    <definedName name="펌프차무근50미만경비" localSheetId="10">#REF!</definedName>
    <definedName name="펌프차무근50미만경비">#REF!</definedName>
    <definedName name="펌프차무근50미만노무비" localSheetId="10">#REF!</definedName>
    <definedName name="펌프차무근50미만노무비">#REF!</definedName>
    <definedName name="펌프차무근50미만재료비" localSheetId="10">#REF!</definedName>
    <definedName name="펌프차무근50미만재료비">#REF!</definedName>
    <definedName name="펌프차무근인력타설노무비" localSheetId="10">#REF!</definedName>
    <definedName name="펌프차무근인력타설노무비">#REF!</definedName>
    <definedName name="펌프차철근50미만경비" localSheetId="10">#REF!</definedName>
    <definedName name="펌프차철근50미만경비">#REF!</definedName>
    <definedName name="펌프차철근50미만노무비" localSheetId="10">#REF!</definedName>
    <definedName name="펌프차철근50미만노무비">#REF!</definedName>
    <definedName name="펌프차철근50미만재료비" localSheetId="10">#REF!</definedName>
    <definedName name="펌프차철근50미만재료비">#REF!</definedName>
    <definedName name="펌프차철근인력타설노무비" localSheetId="10">#REF!</definedName>
    <definedName name="펌프차철근인력타설노무비">#REF!</definedName>
    <definedName name="페인트" localSheetId="10">#REF!</definedName>
    <definedName name="페인트">#REF!</definedName>
    <definedName name="페인트백색" localSheetId="10">#REF!</definedName>
    <definedName name="페인트백색">#REF!</definedName>
    <definedName name="편백H2.0">#REF!</definedName>
    <definedName name="편백H2.0경" localSheetId="10">#REF!</definedName>
    <definedName name="편백H2.0경">#REF!</definedName>
    <definedName name="편백H2.0노" localSheetId="10">#REF!</definedName>
    <definedName name="편백H2.0노">#REF!</definedName>
    <definedName name="편백H2.0재" localSheetId="10">#REF!</definedName>
    <definedName name="편백H2.0재">#REF!</definedName>
    <definedName name="편백H2.5">'[38]자재단가조사표-수목'!$K$37</definedName>
    <definedName name="편백H2.5경">#REF!</definedName>
    <definedName name="편백H2.5노">#REF!</definedName>
    <definedName name="편백H2.5재">#REF!</definedName>
    <definedName name="평균H1">#REF!</definedName>
    <definedName name="평균H2">#REF!</definedName>
    <definedName name="평균높이">#REF!</definedName>
    <definedName name="평떼꼬치제작노무비" localSheetId="10">#REF!</definedName>
    <definedName name="평떼꼬치제작노무비">#REF!</definedName>
    <definedName name="평떼노무비">#REF!</definedName>
    <definedName name="평떼면고르기노무비" localSheetId="10">#REF!</definedName>
    <definedName name="평떼면고르기노무비">#REF!</definedName>
    <definedName name="평떼붙임노무비" localSheetId="10">#REF!</definedName>
    <definedName name="평떼붙임노무비">#REF!</definedName>
    <definedName name="평떼운반노무비">#REF!</definedName>
    <definedName name="평떼재료비">#REF!</definedName>
    <definedName name="평의자">#REF!</definedName>
    <definedName name="평의자1">[97]시설물기초!$A$18</definedName>
    <definedName name="평행봉" localSheetId="10">[68]시설물기초!#REF!</definedName>
    <definedName name="평행봉">[68]시설물기초!#REF!</definedName>
    <definedName name="폐기" localSheetId="10">#REF!</definedName>
    <definedName name="폐기">#REF!</definedName>
    <definedName name="폐기물">#REF!</definedName>
    <definedName name="폐쇄13노">#REF!</definedName>
    <definedName name="폐쇄13재">#REF!</definedName>
    <definedName name="폐쇄20노">#REF!</definedName>
    <definedName name="폐쇄20재">#REF!</definedName>
    <definedName name="폐쇄25노">#REF!</definedName>
    <definedName name="폐쇄25재">#REF!</definedName>
    <definedName name="폐아스콘포설경비">[58]단가산출2!$AR$829</definedName>
    <definedName name="폐아스콘포설노무비">[58]단가산출2!$AP$827</definedName>
    <definedName name="폐아스콘포설다짐경비">[58]단가산출2!$AR$837</definedName>
    <definedName name="폐아스콘포설다짐노무비">[58]단가산출2!$AP$835</definedName>
    <definedName name="폐아스콘포설다짐재료비">[58]단가산출2!$AQ$836</definedName>
    <definedName name="폐아스콘포설재료비">[58]단가산출2!$AQ$828</definedName>
    <definedName name="폐타이어">#REF!</definedName>
    <definedName name="포" localSheetId="10">'[33]토사(PE)'!#REF!</definedName>
    <definedName name="포">'[33]토사(PE)'!#REF!</definedName>
    <definedName name="포___설___공">#REF!</definedName>
    <definedName name="포___장___공">#REF!</definedName>
    <definedName name="포설공" localSheetId="10">'[41]단가 및 재료비'!$AA$72</definedName>
    <definedName name="포설공" localSheetId="9">'[41]단가 및 재료비'!$AA$72</definedName>
    <definedName name="포설공" localSheetId="13">'[41]단가 및 재료비'!$AA$72</definedName>
    <definedName name="포설공" localSheetId="15">'[41]단가 및 재료비'!$AA$72</definedName>
    <definedName name="포설공" localSheetId="8">'[41]단가 및 재료비'!$AA$72</definedName>
    <definedName name="포설공">#REF!</definedName>
    <definedName name="포설단산" localSheetId="10">#REF!</definedName>
    <definedName name="포설단산">#REF!</definedName>
    <definedName name="포장" localSheetId="10">#REF!</definedName>
    <definedName name="포장">#REF!</definedName>
    <definedName name="포장공" localSheetId="10">'[79]단가 및 재료비'!$AA$71</definedName>
    <definedName name="포장공" localSheetId="9">'[79]단가 및 재료비'!$AA$71</definedName>
    <definedName name="포장공" localSheetId="13">'[79]단가 및 재료비'!$AA$71</definedName>
    <definedName name="포장공" localSheetId="15">'[79]단가 및 재료비'!$AA$71</definedName>
    <definedName name="포장공" localSheetId="8">'[79]단가 및 재료비'!$AA$71</definedName>
    <definedName name="포장공">#REF!</definedName>
    <definedName name="포장공A985">#REF!</definedName>
    <definedName name="포장두께" localSheetId="10">#REF!</definedName>
    <definedName name="포장두께">#REF!</definedName>
    <definedName name="포장수량">'[83]ABUT수량-A1'!$T$25</definedName>
    <definedName name="포장진동2.5경">#REF!</definedName>
    <definedName name="포장진동2.5노">#REF!</definedName>
    <definedName name="포장진동2.5재">#REF!</definedName>
    <definedName name="폭원" localSheetId="10">#REF!</definedName>
    <definedName name="폭원">#REF!</definedName>
    <definedName name="폼타이">#REF!</definedName>
    <definedName name="표시면설치노">#REF!</definedName>
    <definedName name="표시면설치재">#REF!</definedName>
    <definedName name="표준형블록무색">#REF!</definedName>
    <definedName name="표준형블록유색">#REF!</definedName>
    <definedName name="표지">#REF!</definedName>
    <definedName name="표지2">#REF!</definedName>
    <definedName name="표지3" hidden="1">{#N/A,#N/A,FALSE,"전력간선"}</definedName>
    <definedName name="표지5" hidden="1">{#N/A,#N/A,FALSE,"전력간선"}</definedName>
    <definedName name="표층10살수노무비">[58]단가산출1!$AP$1002</definedName>
    <definedName name="표층10진동살수경비" localSheetId="10">#REF!</definedName>
    <definedName name="표층10진동살수경비">#REF!</definedName>
    <definedName name="표층10진동살수노무비" localSheetId="10">#REF!</definedName>
    <definedName name="표층10진동살수노무비">#REF!</definedName>
    <definedName name="표층10진동살수재료비" localSheetId="10">#REF!</definedName>
    <definedName name="표층10진동살수재료비">#REF!</definedName>
    <definedName name="표층10진동전압경비">[58]단가산출1!$AR$999</definedName>
    <definedName name="표층10진동전압노무비">[58]단가산출1!$AP$997</definedName>
    <definedName name="표층10진동전압재료비">[58]단가산출1!$AQ$998</definedName>
    <definedName name="표층10진동포설계">[58]단가산출1!$AO$993</definedName>
    <definedName name="표층10탠덤포설계" localSheetId="10">#REF!</definedName>
    <definedName name="표층10탠덤포설계">#REF!</definedName>
    <definedName name="표층5경" localSheetId="10">[45]관급자재대!#REF!</definedName>
    <definedName name="표층5경">[45]관급자재대!#REF!</definedName>
    <definedName name="표층5노" localSheetId="10">[45]관급자재대!#REF!</definedName>
    <definedName name="표층5노">[45]관급자재대!#REF!</definedName>
    <definedName name="표층5재" localSheetId="10">[45]관급자재대!#REF!</definedName>
    <definedName name="표층5재">[45]관급자재대!#REF!</definedName>
    <definedName name="표층5탠덤살수경비" localSheetId="10">#REF!</definedName>
    <definedName name="표층5탠덤살수경비">#REF!</definedName>
    <definedName name="표층5탠덤살수노무비">[58]단가산출1!$AP$979</definedName>
    <definedName name="표층5탠덤살수재료비" localSheetId="10">#REF!</definedName>
    <definedName name="표층5탠덤살수재료비">#REF!</definedName>
    <definedName name="표층5탠덤전압경비">[58]단가산출1!$AR$976</definedName>
    <definedName name="표층5탠덤전압노무비">[58]단가산출1!$AP$974</definedName>
    <definedName name="표층5탠덤전압재료비">[58]단가산출1!$AQ$975</definedName>
    <definedName name="표층5탠덤포설계">[58]단가산출1!$AO$969</definedName>
    <definedName name="표층굴삭기0.7부설계" localSheetId="10">#REF!</definedName>
    <definedName name="표층굴삭기0.7부설계">#REF!</definedName>
    <definedName name="표층굴삭기0.7부설기계경비">[58]단가산출1!$AR$925</definedName>
    <definedName name="표층굴삭기0.7부설기계노무비">[58]단가산출1!$AP$923</definedName>
    <definedName name="표층굴삭기0.7부설기계재료비">[58]단가산출1!$AQ$924</definedName>
    <definedName name="표층굴삭기0.7부설인력노무비계">[58]단가산출1!$AO$928</definedName>
    <definedName name="표층굴삭기0.7살수경비">[58]단가산출1!$AR$1127</definedName>
    <definedName name="표층굴삭기0.7살수재료비">[58]단가산출1!$AQ$1126</definedName>
    <definedName name="표층굴삭기0.7전압단뎀경비">[58]단가산출1!$AR$947</definedName>
    <definedName name="표층굴삭기0.7전압단뎀계" localSheetId="10">#REF!</definedName>
    <definedName name="표층굴삭기0.7전압단뎀계">#REF!</definedName>
    <definedName name="표층굴삭기0.7전압단뎀노무비">[58]단가산출1!$AP$945</definedName>
    <definedName name="표층굴삭기0.7전압단뎀재료비">[58]단가산출1!$AQ$946</definedName>
    <definedName name="표층굴삭기0.7전압마카담경비">[58]단가산출1!$AR$936</definedName>
    <definedName name="표층굴삭기0.7전압마카담계" localSheetId="10">#REF!</definedName>
    <definedName name="표층굴삭기0.7전압마카담계">#REF!</definedName>
    <definedName name="표층굴삭기0.7전압마카담노무비">[58]단가산출1!$AP$934</definedName>
    <definedName name="표층굴삭기0.7전압마카담재료비">[58]단가산출1!$AQ$935</definedName>
    <definedName name="표층굴착기0.7살수경비">[58]단가산출1!$AR$959</definedName>
    <definedName name="표층굴착기0.7살수계" localSheetId="10">#REF!</definedName>
    <definedName name="표층굴착기0.7살수계">#REF!</definedName>
    <definedName name="표층굴착기0.7살수노무비">[58]단가산출1!$AP$957</definedName>
    <definedName name="표층굴착기0.7살수재료비">[58]단가산출1!$AQ$958</definedName>
    <definedName name="표층굴착기0.7전압타이어경비">[58]단가산출1!$AR$953</definedName>
    <definedName name="표층굴착기0.7전압타이어계" localSheetId="10">#REF!</definedName>
    <definedName name="표층굴착기0.7전압타이어계">#REF!</definedName>
    <definedName name="표층굴착기0.7전압타이어노무비">[58]단가산출1!$AP$951</definedName>
    <definedName name="표층굴착기0.7전압타이어재료비">[58]단가산출1!$AQ$952</definedName>
    <definedName name="표층기계경비" localSheetId="10">#REF!</definedName>
    <definedName name="표층기계경비" localSheetId="9">#REF!</definedName>
    <definedName name="표층기계경비" localSheetId="13">#REF!</definedName>
    <definedName name="표층기계경비" localSheetId="15">#REF!</definedName>
    <definedName name="표층기계경비" localSheetId="8">#REF!</definedName>
    <definedName name="표층기계경비">#REF!</definedName>
    <definedName name="표층기계계" localSheetId="10">#REF!</definedName>
    <definedName name="표층기계계" localSheetId="9">#REF!</definedName>
    <definedName name="표층기계계" localSheetId="13">#REF!</definedName>
    <definedName name="표층기계계" localSheetId="15">#REF!</definedName>
    <definedName name="표층기계계" localSheetId="8">#REF!</definedName>
    <definedName name="표층기계계">#REF!</definedName>
    <definedName name="표층기계노무비" localSheetId="10">#REF!</definedName>
    <definedName name="표층기계노무비" localSheetId="9">#REF!</definedName>
    <definedName name="표층기계노무비" localSheetId="13">#REF!</definedName>
    <definedName name="표층기계노무비" localSheetId="15">#REF!</definedName>
    <definedName name="표층기계노무비" localSheetId="8">#REF!</definedName>
    <definedName name="표층기계노무비">#REF!</definedName>
    <definedName name="표층기계살수경비" localSheetId="10">#REF!</definedName>
    <definedName name="표층기계살수경비" localSheetId="9">#REF!</definedName>
    <definedName name="표층기계살수경비" localSheetId="13">#REF!</definedName>
    <definedName name="표층기계살수경비" localSheetId="15">#REF!</definedName>
    <definedName name="표층기계살수경비" localSheetId="8">#REF!</definedName>
    <definedName name="표층기계살수경비">#REF!</definedName>
    <definedName name="표층기계살수계" localSheetId="10">#REF!</definedName>
    <definedName name="표층기계살수계" localSheetId="9">#REF!</definedName>
    <definedName name="표층기계살수계" localSheetId="13">#REF!</definedName>
    <definedName name="표층기계살수계" localSheetId="15">#REF!</definedName>
    <definedName name="표층기계살수계" localSheetId="8">#REF!</definedName>
    <definedName name="표층기계살수계">#REF!</definedName>
    <definedName name="표층기계살수노무비" localSheetId="10">#REF!</definedName>
    <definedName name="표층기계살수노무비" localSheetId="9">#REF!</definedName>
    <definedName name="표층기계살수노무비" localSheetId="13">#REF!</definedName>
    <definedName name="표층기계살수노무비" localSheetId="15">#REF!</definedName>
    <definedName name="표층기계살수노무비" localSheetId="8">#REF!</definedName>
    <definedName name="표층기계살수노무비">#REF!</definedName>
    <definedName name="표층기계살수재료비" localSheetId="10">#REF!</definedName>
    <definedName name="표층기계살수재료비" localSheetId="9">#REF!</definedName>
    <definedName name="표층기계살수재료비" localSheetId="13">#REF!</definedName>
    <definedName name="표층기계살수재료비" localSheetId="15">#REF!</definedName>
    <definedName name="표층기계살수재료비" localSheetId="8">#REF!</definedName>
    <definedName name="표층기계살수재료비">#REF!</definedName>
    <definedName name="표층기계인건비경비" localSheetId="10">#REF!</definedName>
    <definedName name="표층기계인건비경비" localSheetId="9">#REF!</definedName>
    <definedName name="표층기계인건비경비" localSheetId="13">#REF!</definedName>
    <definedName name="표층기계인건비경비" localSheetId="15">#REF!</definedName>
    <definedName name="표층기계인건비경비" localSheetId="8">#REF!</definedName>
    <definedName name="표층기계인건비경비">#REF!</definedName>
    <definedName name="표층기계인건비계" localSheetId="10">#REF!</definedName>
    <definedName name="표층기계인건비계" localSheetId="9">#REF!</definedName>
    <definedName name="표층기계인건비계" localSheetId="13">#REF!</definedName>
    <definedName name="표층기계인건비계" localSheetId="15">#REF!</definedName>
    <definedName name="표층기계인건비계" localSheetId="8">#REF!</definedName>
    <definedName name="표층기계인건비계">#REF!</definedName>
    <definedName name="표층기계인건비노무비" localSheetId="10">#REF!</definedName>
    <definedName name="표층기계인건비노무비" localSheetId="9">#REF!</definedName>
    <definedName name="표층기계인건비노무비" localSheetId="13">#REF!</definedName>
    <definedName name="표층기계인건비노무비" localSheetId="15">#REF!</definedName>
    <definedName name="표층기계인건비노무비" localSheetId="8">#REF!</definedName>
    <definedName name="표층기계인건비노무비">#REF!</definedName>
    <definedName name="표층기계인건비재료비" localSheetId="10">#REF!</definedName>
    <definedName name="표층기계인건비재료비" localSheetId="9">#REF!</definedName>
    <definedName name="표층기계인건비재료비" localSheetId="13">#REF!</definedName>
    <definedName name="표층기계인건비재료비" localSheetId="15">#REF!</definedName>
    <definedName name="표층기계인건비재료비" localSheetId="8">#REF!</definedName>
    <definedName name="표층기계인건비재료비">#REF!</definedName>
    <definedName name="표층기계재료비" localSheetId="10">#REF!</definedName>
    <definedName name="표층기계재료비" localSheetId="9">#REF!</definedName>
    <definedName name="표층기계재료비" localSheetId="13">#REF!</definedName>
    <definedName name="표층기계재료비" localSheetId="15">#REF!</definedName>
    <definedName name="표층기계재료비" localSheetId="8">#REF!</definedName>
    <definedName name="표층기계재료비">#REF!</definedName>
    <definedName name="표층기계전압단뎀경비" localSheetId="10">#REF!</definedName>
    <definedName name="표층기계전압단뎀경비" localSheetId="9">#REF!</definedName>
    <definedName name="표층기계전압단뎀경비" localSheetId="13">#REF!</definedName>
    <definedName name="표층기계전압단뎀경비" localSheetId="15">#REF!</definedName>
    <definedName name="표층기계전압단뎀경비" localSheetId="8">#REF!</definedName>
    <definedName name="표층기계전압단뎀경비">#REF!</definedName>
    <definedName name="표층기계전압단뎀계" localSheetId="10">#REF!</definedName>
    <definedName name="표층기계전압단뎀계" localSheetId="9">#REF!</definedName>
    <definedName name="표층기계전압단뎀계" localSheetId="13">#REF!</definedName>
    <definedName name="표층기계전압단뎀계" localSheetId="15">#REF!</definedName>
    <definedName name="표층기계전압단뎀계" localSheetId="8">#REF!</definedName>
    <definedName name="표층기계전압단뎀계">#REF!</definedName>
    <definedName name="표층기계전압단뎀노무비" localSheetId="10">#REF!</definedName>
    <definedName name="표층기계전압단뎀노무비" localSheetId="9">#REF!</definedName>
    <definedName name="표층기계전압단뎀노무비" localSheetId="13">#REF!</definedName>
    <definedName name="표층기계전압단뎀노무비" localSheetId="15">#REF!</definedName>
    <definedName name="표층기계전압단뎀노무비" localSheetId="8">#REF!</definedName>
    <definedName name="표층기계전압단뎀노무비">#REF!</definedName>
    <definedName name="표층기계전압단뎀재료비" localSheetId="10">#REF!</definedName>
    <definedName name="표층기계전압단뎀재료비" localSheetId="9">#REF!</definedName>
    <definedName name="표층기계전압단뎀재료비" localSheetId="13">#REF!</definedName>
    <definedName name="표층기계전압단뎀재료비" localSheetId="15">#REF!</definedName>
    <definedName name="표층기계전압단뎀재료비" localSheetId="8">#REF!</definedName>
    <definedName name="표층기계전압단뎀재료비">#REF!</definedName>
    <definedName name="표층기계전압마카담경비" localSheetId="10">#REF!</definedName>
    <definedName name="표층기계전압마카담경비" localSheetId="9">#REF!</definedName>
    <definedName name="표층기계전압마카담경비" localSheetId="13">#REF!</definedName>
    <definedName name="표층기계전압마카담경비" localSheetId="15">#REF!</definedName>
    <definedName name="표층기계전압마카담경비" localSheetId="8">#REF!</definedName>
    <definedName name="표층기계전압마카담경비">#REF!</definedName>
    <definedName name="표층기계전압마카담계" localSheetId="10">#REF!</definedName>
    <definedName name="표층기계전압마카담계" localSheetId="9">#REF!</definedName>
    <definedName name="표층기계전압마카담계" localSheetId="13">#REF!</definedName>
    <definedName name="표층기계전압마카담계" localSheetId="15">#REF!</definedName>
    <definedName name="표층기계전압마카담계" localSheetId="8">#REF!</definedName>
    <definedName name="표층기계전압마카담계">#REF!</definedName>
    <definedName name="표층기계전압마카담노무비" localSheetId="10">#REF!</definedName>
    <definedName name="표층기계전압마카담노무비" localSheetId="9">#REF!</definedName>
    <definedName name="표층기계전압마카담노무비" localSheetId="13">#REF!</definedName>
    <definedName name="표층기계전압마카담노무비" localSheetId="15">#REF!</definedName>
    <definedName name="표층기계전압마카담노무비" localSheetId="8">#REF!</definedName>
    <definedName name="표층기계전압마카담노무비">#REF!</definedName>
    <definedName name="표층기계전압마카담재료비" localSheetId="10">#REF!</definedName>
    <definedName name="표층기계전압마카담재료비" localSheetId="9">#REF!</definedName>
    <definedName name="표층기계전압마카담재료비" localSheetId="13">#REF!</definedName>
    <definedName name="표층기계전압마카담재료비" localSheetId="15">#REF!</definedName>
    <definedName name="표층기계전압마카담재료비" localSheetId="8">#REF!</definedName>
    <definedName name="표층기계전압마카담재료비">#REF!</definedName>
    <definedName name="표층기계전압타이어경비" localSheetId="10">#REF!</definedName>
    <definedName name="표층기계전압타이어경비" localSheetId="9">#REF!</definedName>
    <definedName name="표층기계전압타이어경비" localSheetId="13">#REF!</definedName>
    <definedName name="표층기계전압타이어경비" localSheetId="15">#REF!</definedName>
    <definedName name="표층기계전압타이어경비" localSheetId="8">#REF!</definedName>
    <definedName name="표층기계전압타이어경비">#REF!</definedName>
    <definedName name="표층기계전압타이어계" localSheetId="10">#REF!</definedName>
    <definedName name="표층기계전압타이어계" localSheetId="9">#REF!</definedName>
    <definedName name="표층기계전압타이어계" localSheetId="13">#REF!</definedName>
    <definedName name="표층기계전압타이어계" localSheetId="15">#REF!</definedName>
    <definedName name="표층기계전압타이어계" localSheetId="8">#REF!</definedName>
    <definedName name="표층기계전압타이어계">#REF!</definedName>
    <definedName name="표층기계전압타이어노무비" localSheetId="10">#REF!</definedName>
    <definedName name="표층기계전압타이어노무비" localSheetId="9">#REF!</definedName>
    <definedName name="표층기계전압타이어노무비" localSheetId="13">#REF!</definedName>
    <definedName name="표층기계전압타이어노무비" localSheetId="15">#REF!</definedName>
    <definedName name="표층기계전압타이어노무비" localSheetId="8">#REF!</definedName>
    <definedName name="표층기계전압타이어노무비">#REF!</definedName>
    <definedName name="표층기계전압타이어재료비" localSheetId="10">#REF!</definedName>
    <definedName name="표층기계전압타이어재료비" localSheetId="9">#REF!</definedName>
    <definedName name="표층기계전압타이어재료비" localSheetId="13">#REF!</definedName>
    <definedName name="표층기계전압타이어재료비" localSheetId="15">#REF!</definedName>
    <definedName name="표층기계전압타이어재료비" localSheetId="8">#REF!</definedName>
    <definedName name="표층기계전압타이어재료비">#REF!</definedName>
    <definedName name="표층기계포설경비" localSheetId="10">#REF!</definedName>
    <definedName name="표층기계포설경비" localSheetId="9">#REF!</definedName>
    <definedName name="표층기계포설경비" localSheetId="13">#REF!</definedName>
    <definedName name="표층기계포설경비" localSheetId="15">#REF!</definedName>
    <definedName name="표층기계포설경비" localSheetId="8">#REF!</definedName>
    <definedName name="표층기계포설경비">#REF!</definedName>
    <definedName name="표층기계포설계" localSheetId="10">#REF!</definedName>
    <definedName name="표층기계포설계" localSheetId="9">#REF!</definedName>
    <definedName name="표층기계포설계" localSheetId="13">#REF!</definedName>
    <definedName name="표층기계포설계" localSheetId="15">#REF!</definedName>
    <definedName name="표층기계포설계" localSheetId="8">#REF!</definedName>
    <definedName name="표층기계포설계">#REF!</definedName>
    <definedName name="표층기계포설노무비" localSheetId="10">#REF!</definedName>
    <definedName name="표층기계포설노무비" localSheetId="9">#REF!</definedName>
    <definedName name="표층기계포설노무비" localSheetId="13">#REF!</definedName>
    <definedName name="표층기계포설노무비" localSheetId="15">#REF!</definedName>
    <definedName name="표층기계포설노무비" localSheetId="8">#REF!</definedName>
    <definedName name="표층기계포설노무비">#REF!</definedName>
    <definedName name="표층기계포설재료비" localSheetId="10">#REF!</definedName>
    <definedName name="표층기계포설재료비" localSheetId="9">#REF!</definedName>
    <definedName name="표층기계포설재료비" localSheetId="13">#REF!</definedName>
    <definedName name="표층기계포설재료비" localSheetId="15">#REF!</definedName>
    <definedName name="표층기계포설재료비" localSheetId="8">#REF!</definedName>
    <definedName name="표층기계포설재료비">#REF!</definedName>
    <definedName name="표층길어깨기계살수경비" localSheetId="10">#REF!</definedName>
    <definedName name="표층길어깨기계살수경비">#REF!</definedName>
    <definedName name="표층길어깨기계살수노무비" localSheetId="10">#REF!</definedName>
    <definedName name="표층길어깨기계살수노무비">#REF!</definedName>
    <definedName name="표층길어깨기계살수재료비" localSheetId="10">#REF!</definedName>
    <definedName name="표층길어깨기계살수재료비">#REF!</definedName>
    <definedName name="표층길어깨기계인건비계" localSheetId="10">#REF!</definedName>
    <definedName name="표층길어깨기계인건비계">#REF!</definedName>
    <definedName name="표층길어깨기계전압단뎀경비" localSheetId="10">#REF!</definedName>
    <definedName name="표층길어깨기계전압단뎀경비">#REF!</definedName>
    <definedName name="표층길어깨기계전압단뎀노무비" localSheetId="10">#REF!</definedName>
    <definedName name="표층길어깨기계전압단뎀노무비">#REF!</definedName>
    <definedName name="표층길어깨기계전압단뎀재료비" localSheetId="10">#REF!</definedName>
    <definedName name="표층길어깨기계전압단뎀재료비">#REF!</definedName>
    <definedName name="표층길어깨기계전압마카담경비" localSheetId="10">#REF!</definedName>
    <definedName name="표층길어깨기계전압마카담경비">#REF!</definedName>
    <definedName name="표층길어깨기계전압마카담노무비" localSheetId="10">#REF!</definedName>
    <definedName name="표층길어깨기계전압마카담노무비">#REF!</definedName>
    <definedName name="표층길어깨기계전압마카담재료비" localSheetId="10">#REF!</definedName>
    <definedName name="표층길어깨기계전압마카담재료비">#REF!</definedName>
    <definedName name="표층길어깨기계전압타이어경비" localSheetId="10">#REF!</definedName>
    <definedName name="표층길어깨기계전압타이어경비">#REF!</definedName>
    <definedName name="표층길어깨기계전압타이어노무비" localSheetId="10">#REF!</definedName>
    <definedName name="표층길어깨기계전압타이어노무비">#REF!</definedName>
    <definedName name="표층길어깨기계전압타이어재료비" localSheetId="10">#REF!</definedName>
    <definedName name="표층길어깨기계전압타이어재료비">#REF!</definedName>
    <definedName name="표층길어깨기계포설경비" localSheetId="10">#REF!</definedName>
    <definedName name="표층길어깨기계포설경비">#REF!</definedName>
    <definedName name="표층길어깨기계포설노무비" localSheetId="10">#REF!</definedName>
    <definedName name="표층길어깨기계포설노무비">#REF!</definedName>
    <definedName name="표층길어깨기계포설재료비" localSheetId="10">#REF!</definedName>
    <definedName name="표층길어깨기계포설재료비">#REF!</definedName>
    <definedName name="표층소규모경비" localSheetId="10">#REF!</definedName>
    <definedName name="표층소규모경비" localSheetId="9">#REF!</definedName>
    <definedName name="표층소규모경비" localSheetId="13">#REF!</definedName>
    <definedName name="표층소규모경비" localSheetId="15">#REF!</definedName>
    <definedName name="표층소규모경비" localSheetId="8">#REF!</definedName>
    <definedName name="표층소규모경비">#REF!</definedName>
    <definedName name="표층소규모계" localSheetId="10">#REF!</definedName>
    <definedName name="표층소규모계" localSheetId="9">#REF!</definedName>
    <definedName name="표층소규모계" localSheetId="13">#REF!</definedName>
    <definedName name="표층소규모계" localSheetId="15">#REF!</definedName>
    <definedName name="표층소규모계" localSheetId="8">#REF!</definedName>
    <definedName name="표층소규모계">#REF!</definedName>
    <definedName name="표층소규모노무비" localSheetId="10">#REF!</definedName>
    <definedName name="표층소규모노무비" localSheetId="9">#REF!</definedName>
    <definedName name="표층소규모노무비" localSheetId="13">#REF!</definedName>
    <definedName name="표층소규모노무비" localSheetId="15">#REF!</definedName>
    <definedName name="표층소규모노무비" localSheetId="8">#REF!</definedName>
    <definedName name="표층소규모노무비">#REF!</definedName>
    <definedName name="표층소규모살수경비" localSheetId="10">#REF!</definedName>
    <definedName name="표층소규모살수경비">#REF!</definedName>
    <definedName name="표층소규모살수노무비" localSheetId="10">#REF!</definedName>
    <definedName name="표층소규모살수노무비">#REF!</definedName>
    <definedName name="표층소규모살수노무비계" localSheetId="10">#REF!</definedName>
    <definedName name="표층소규모살수노무비계">#REF!</definedName>
    <definedName name="표층소규모살수재료비" localSheetId="10">#REF!</definedName>
    <definedName name="표층소규모살수재료비">#REF!</definedName>
    <definedName name="표층소규모인건비계" localSheetId="10">#REF!</definedName>
    <definedName name="표층소규모인건비계">#REF!</definedName>
    <definedName name="표층소규모재료비" localSheetId="10">#REF!</definedName>
    <definedName name="표층소규모재료비" localSheetId="9">#REF!</definedName>
    <definedName name="표층소규모재료비" localSheetId="13">#REF!</definedName>
    <definedName name="표층소규모재료비" localSheetId="15">#REF!</definedName>
    <definedName name="표층소규모재료비" localSheetId="8">#REF!</definedName>
    <definedName name="표층소규모재료비">#REF!</definedName>
    <definedName name="표층소규모전압0.7경비" localSheetId="10">#REF!</definedName>
    <definedName name="표층소규모전압0.7경비">#REF!</definedName>
    <definedName name="표층소규모전압0.7노무비" localSheetId="10">#REF!</definedName>
    <definedName name="표층소규모전압0.7노무비">#REF!</definedName>
    <definedName name="표층소규모전압0.7재료비" localSheetId="10">#REF!</definedName>
    <definedName name="표층소규모전압0.7재료비">#REF!</definedName>
    <definedName name="표층소규모전압단뎀경비" localSheetId="10">#REF!</definedName>
    <definedName name="표층소규모전압단뎀경비" localSheetId="9">#REF!</definedName>
    <definedName name="표층소규모전압단뎀경비" localSheetId="13">#REF!</definedName>
    <definedName name="표층소규모전압단뎀경비" localSheetId="15">#REF!</definedName>
    <definedName name="표층소규모전압단뎀경비" localSheetId="8">#REF!</definedName>
    <definedName name="표층소규모전압단뎀경비">#REF!</definedName>
    <definedName name="표층소규모전압단뎀계" localSheetId="10">#REF!</definedName>
    <definedName name="표층소규모전압단뎀계" localSheetId="9">#REF!</definedName>
    <definedName name="표층소규모전압단뎀계" localSheetId="13">#REF!</definedName>
    <definedName name="표층소규모전압단뎀계" localSheetId="15">#REF!</definedName>
    <definedName name="표층소규모전압단뎀계" localSheetId="8">#REF!</definedName>
    <definedName name="표층소규모전압단뎀계">#REF!</definedName>
    <definedName name="표층소규모전압단뎀노무비" localSheetId="10">#REF!</definedName>
    <definedName name="표층소규모전압단뎀노무비" localSheetId="9">#REF!</definedName>
    <definedName name="표층소규모전압단뎀노무비" localSheetId="13">#REF!</definedName>
    <definedName name="표층소규모전압단뎀노무비" localSheetId="15">#REF!</definedName>
    <definedName name="표층소규모전압단뎀노무비" localSheetId="8">#REF!</definedName>
    <definedName name="표층소규모전압단뎀노무비">#REF!</definedName>
    <definedName name="표층소규모전압단뎀재료비" localSheetId="10">#REF!</definedName>
    <definedName name="표층소규모전압단뎀재료비" localSheetId="9">#REF!</definedName>
    <definedName name="표층소규모전압단뎀재료비" localSheetId="13">#REF!</definedName>
    <definedName name="표층소규모전압단뎀재료비" localSheetId="15">#REF!</definedName>
    <definedName name="표층소규모전압단뎀재료비" localSheetId="8">#REF!</definedName>
    <definedName name="표층소규모전압단뎀재료비">#REF!</definedName>
    <definedName name="표층소규모전압진동4.4경비">[58]단가산출1!$AR$1025</definedName>
    <definedName name="표층소규모전압진동4.4노무비">[58]단가산출1!$AP$1023</definedName>
    <definedName name="표층소규모전압진동4.4재료비">[58]단가산출1!$AQ$1024</definedName>
    <definedName name="표층소규모전압플레이트경비" localSheetId="10">#REF!</definedName>
    <definedName name="표층소규모전압플레이트경비">#REF!</definedName>
    <definedName name="표층소규모전압플레이트노무비" localSheetId="10">#REF!</definedName>
    <definedName name="표층소규모전압플레이트노무비">#REF!</definedName>
    <definedName name="표층소규모전압플레이트재료비" localSheetId="10">#REF!</definedName>
    <definedName name="표층소규모전압플레이트재료비">#REF!</definedName>
    <definedName name="표층소규모포설경비" localSheetId="10">#REF!</definedName>
    <definedName name="표층소규모포설경비" localSheetId="9">#REF!</definedName>
    <definedName name="표층소규모포설경비" localSheetId="13">#REF!</definedName>
    <definedName name="표층소규모포설경비" localSheetId="15">#REF!</definedName>
    <definedName name="표층소규모포설경비" localSheetId="8">#REF!</definedName>
    <definedName name="표층소규모포설경비">#REF!</definedName>
    <definedName name="표층소규모포설계" localSheetId="10">#REF!</definedName>
    <definedName name="표층소규모포설계" localSheetId="9">#REF!</definedName>
    <definedName name="표층소규모포설계" localSheetId="13">#REF!</definedName>
    <definedName name="표층소규모포설계" localSheetId="15">#REF!</definedName>
    <definedName name="표층소규모포설계" localSheetId="8">#REF!</definedName>
    <definedName name="표층소규모포설계">#REF!</definedName>
    <definedName name="표층소규모포설노무비" localSheetId="10">#REF!</definedName>
    <definedName name="표층소규모포설노무비" localSheetId="9">#REF!</definedName>
    <definedName name="표층소규모포설노무비" localSheetId="13">#REF!</definedName>
    <definedName name="표층소규모포설노무비" localSheetId="15">#REF!</definedName>
    <definedName name="표층소규모포설노무비" localSheetId="8">#REF!</definedName>
    <definedName name="표층소규모포설노무비">#REF!</definedName>
    <definedName name="표층소규모포설재료비" localSheetId="10">#REF!</definedName>
    <definedName name="표층소규모포설재료비" localSheetId="9">#REF!</definedName>
    <definedName name="표층소규모포설재료비" localSheetId="13">#REF!</definedName>
    <definedName name="표층소규모포설재료비" localSheetId="15">#REF!</definedName>
    <definedName name="표층소규모포설재료비" localSheetId="8">#REF!</definedName>
    <definedName name="표층소규모포설재료비">#REF!</definedName>
    <definedName name="표층인력경비" localSheetId="10">#REF!</definedName>
    <definedName name="표층인력경비" localSheetId="9">#REF!</definedName>
    <definedName name="표층인력경비" localSheetId="13">#REF!</definedName>
    <definedName name="표층인력경비" localSheetId="15">#REF!</definedName>
    <definedName name="표층인력경비" localSheetId="8">#REF!</definedName>
    <definedName name="표층인력경비">#REF!</definedName>
    <definedName name="표층인력계" localSheetId="10">#REF!</definedName>
    <definedName name="표층인력계" localSheetId="9">#REF!</definedName>
    <definedName name="표층인력계" localSheetId="13">#REF!</definedName>
    <definedName name="표층인력계" localSheetId="15">#REF!</definedName>
    <definedName name="표층인력계" localSheetId="8">#REF!</definedName>
    <definedName name="표층인력계">#REF!</definedName>
    <definedName name="표층인력노무비" localSheetId="10">#REF!</definedName>
    <definedName name="표층인력노무비" localSheetId="9">#REF!</definedName>
    <definedName name="표층인력노무비" localSheetId="13">#REF!</definedName>
    <definedName name="표층인력노무비" localSheetId="15">#REF!</definedName>
    <definedName name="표층인력노무비" localSheetId="8">#REF!</definedName>
    <definedName name="표층인력노무비">#REF!</definedName>
    <definedName name="표층인력살수경비" localSheetId="10">#REF!</definedName>
    <definedName name="표층인력살수경비" localSheetId="9">#REF!</definedName>
    <definedName name="표층인력살수경비" localSheetId="13">#REF!</definedName>
    <definedName name="표층인력살수경비" localSheetId="15">#REF!</definedName>
    <definedName name="표층인력살수경비" localSheetId="8">#REF!</definedName>
    <definedName name="표층인력살수경비">#REF!</definedName>
    <definedName name="표층인력살수계" localSheetId="10">#REF!</definedName>
    <definedName name="표층인력살수계" localSheetId="9">#REF!</definedName>
    <definedName name="표층인력살수계" localSheetId="13">#REF!</definedName>
    <definedName name="표층인력살수계" localSheetId="15">#REF!</definedName>
    <definedName name="표층인력살수계" localSheetId="8">#REF!</definedName>
    <definedName name="표층인력살수계">#REF!</definedName>
    <definedName name="표층인력살수노무비" localSheetId="10">#REF!</definedName>
    <definedName name="표층인력살수노무비" localSheetId="9">#REF!</definedName>
    <definedName name="표층인력살수노무비" localSheetId="13">#REF!</definedName>
    <definedName name="표층인력살수노무비" localSheetId="15">#REF!</definedName>
    <definedName name="표층인력살수노무비" localSheetId="8">#REF!</definedName>
    <definedName name="표층인력살수노무비">#REF!</definedName>
    <definedName name="표층인력살수재료비" localSheetId="10">#REF!</definedName>
    <definedName name="표층인력살수재료비" localSheetId="9">#REF!</definedName>
    <definedName name="표층인력살수재료비" localSheetId="13">#REF!</definedName>
    <definedName name="표층인력살수재료비" localSheetId="15">#REF!</definedName>
    <definedName name="표층인력살수재료비" localSheetId="8">#REF!</definedName>
    <definedName name="표층인력살수재료비">#REF!</definedName>
    <definedName name="표층인력재료비" localSheetId="10">#REF!</definedName>
    <definedName name="표층인력재료비" localSheetId="9">#REF!</definedName>
    <definedName name="표층인력재료비" localSheetId="13">#REF!</definedName>
    <definedName name="표층인력재료비" localSheetId="15">#REF!</definedName>
    <definedName name="표층인력재료비" localSheetId="8">#REF!</definedName>
    <definedName name="표층인력재료비">#REF!</definedName>
    <definedName name="표층인력전압단뎀경비" localSheetId="10">#REF!</definedName>
    <definedName name="표층인력전압단뎀경비" localSheetId="9">#REF!</definedName>
    <definedName name="표층인력전압단뎀경비" localSheetId="13">#REF!</definedName>
    <definedName name="표층인력전압단뎀경비" localSheetId="15">#REF!</definedName>
    <definedName name="표층인력전압단뎀경비" localSheetId="8">#REF!</definedName>
    <definedName name="표층인력전압단뎀경비">#REF!</definedName>
    <definedName name="표층인력전압단뎀계" localSheetId="10">#REF!</definedName>
    <definedName name="표층인력전압단뎀계" localSheetId="9">#REF!</definedName>
    <definedName name="표층인력전압단뎀계" localSheetId="13">#REF!</definedName>
    <definedName name="표층인력전압단뎀계" localSheetId="15">#REF!</definedName>
    <definedName name="표층인력전압단뎀계" localSheetId="8">#REF!</definedName>
    <definedName name="표층인력전압단뎀계">#REF!</definedName>
    <definedName name="표층인력전압단뎀노무비" localSheetId="10">#REF!</definedName>
    <definedName name="표층인력전압단뎀노무비" localSheetId="9">#REF!</definedName>
    <definedName name="표층인력전압단뎀노무비" localSheetId="13">#REF!</definedName>
    <definedName name="표층인력전압단뎀노무비" localSheetId="15">#REF!</definedName>
    <definedName name="표층인력전압단뎀노무비" localSheetId="8">#REF!</definedName>
    <definedName name="표층인력전압단뎀노무비">#REF!</definedName>
    <definedName name="표층인력전압단뎀재료비" localSheetId="10">#REF!</definedName>
    <definedName name="표층인력전압단뎀재료비" localSheetId="9">#REF!</definedName>
    <definedName name="표층인력전압단뎀재료비" localSheetId="13">#REF!</definedName>
    <definedName name="표층인력전압단뎀재료비" localSheetId="15">#REF!</definedName>
    <definedName name="표층인력전압단뎀재료비" localSheetId="8">#REF!</definedName>
    <definedName name="표층인력전압단뎀재료비">#REF!</definedName>
    <definedName name="표층인력전압마카담경비" localSheetId="10">#REF!</definedName>
    <definedName name="표층인력전압마카담경비" localSheetId="9">#REF!</definedName>
    <definedName name="표층인력전압마카담경비" localSheetId="13">#REF!</definedName>
    <definedName name="표층인력전압마카담경비" localSheetId="15">#REF!</definedName>
    <definedName name="표층인력전압마카담경비" localSheetId="8">#REF!</definedName>
    <definedName name="표층인력전압마카담경비">#REF!</definedName>
    <definedName name="표층인력전압마카담계" localSheetId="10">#REF!</definedName>
    <definedName name="표층인력전압마카담계" localSheetId="9">#REF!</definedName>
    <definedName name="표층인력전압마카담계" localSheetId="13">#REF!</definedName>
    <definedName name="표층인력전압마카담계" localSheetId="15">#REF!</definedName>
    <definedName name="표층인력전압마카담계" localSheetId="8">#REF!</definedName>
    <definedName name="표층인력전압마카담계">#REF!</definedName>
    <definedName name="표층인력전압마카담노무비" localSheetId="10">#REF!</definedName>
    <definedName name="표층인력전압마카담노무비" localSheetId="9">#REF!</definedName>
    <definedName name="표층인력전압마카담노무비" localSheetId="13">#REF!</definedName>
    <definedName name="표층인력전압마카담노무비" localSheetId="15">#REF!</definedName>
    <definedName name="표층인력전압마카담노무비" localSheetId="8">#REF!</definedName>
    <definedName name="표층인력전압마카담노무비">#REF!</definedName>
    <definedName name="표층인력전압마카담재료비" localSheetId="10">#REF!</definedName>
    <definedName name="표층인력전압마카담재료비" localSheetId="9">#REF!</definedName>
    <definedName name="표층인력전압마카담재료비" localSheetId="13">#REF!</definedName>
    <definedName name="표층인력전압마카담재료비" localSheetId="15">#REF!</definedName>
    <definedName name="표층인력전압마카담재료비" localSheetId="8">#REF!</definedName>
    <definedName name="표층인력전압마카담재료비">#REF!</definedName>
    <definedName name="표층인력전압타이어경비" localSheetId="10">#REF!</definedName>
    <definedName name="표층인력전압타이어경비" localSheetId="9">#REF!</definedName>
    <definedName name="표층인력전압타이어경비" localSheetId="13">#REF!</definedName>
    <definedName name="표층인력전압타이어경비" localSheetId="15">#REF!</definedName>
    <definedName name="표층인력전압타이어경비" localSheetId="8">#REF!</definedName>
    <definedName name="표층인력전압타이어경비">#REF!</definedName>
    <definedName name="표층인력전압타이어계" localSheetId="10">#REF!</definedName>
    <definedName name="표층인력전압타이어계" localSheetId="9">#REF!</definedName>
    <definedName name="표층인력전압타이어계" localSheetId="13">#REF!</definedName>
    <definedName name="표층인력전압타이어계" localSheetId="15">#REF!</definedName>
    <definedName name="표층인력전압타이어계" localSheetId="8">#REF!</definedName>
    <definedName name="표층인력전압타이어계">#REF!</definedName>
    <definedName name="표층인력전압타이어노무비" localSheetId="10">#REF!</definedName>
    <definedName name="표층인력전압타이어노무비" localSheetId="9">#REF!</definedName>
    <definedName name="표층인력전압타이어노무비" localSheetId="13">#REF!</definedName>
    <definedName name="표층인력전압타이어노무비" localSheetId="15">#REF!</definedName>
    <definedName name="표층인력전압타이어노무비" localSheetId="8">#REF!</definedName>
    <definedName name="표층인력전압타이어노무비">#REF!</definedName>
    <definedName name="표층인력전압타이어재료비" localSheetId="10">#REF!</definedName>
    <definedName name="표층인력전압타이어재료비" localSheetId="9">#REF!</definedName>
    <definedName name="표층인력전압타이어재료비" localSheetId="13">#REF!</definedName>
    <definedName name="표층인력전압타이어재료비" localSheetId="15">#REF!</definedName>
    <definedName name="표층인력전압타이어재료비" localSheetId="8">#REF!</definedName>
    <definedName name="표층인력전압타이어재료비">#REF!</definedName>
    <definedName name="표층인력포설경비" localSheetId="10">#REF!</definedName>
    <definedName name="표층인력포설경비" localSheetId="9">#REF!</definedName>
    <definedName name="표층인력포설경비" localSheetId="13">#REF!</definedName>
    <definedName name="표층인력포설경비" localSheetId="15">#REF!</definedName>
    <definedName name="표층인력포설경비" localSheetId="8">#REF!</definedName>
    <definedName name="표층인력포설경비">#REF!</definedName>
    <definedName name="표층인력포설계" localSheetId="10">#REF!</definedName>
    <definedName name="표층인력포설계" localSheetId="9">#REF!</definedName>
    <definedName name="표층인력포설계" localSheetId="13">#REF!</definedName>
    <definedName name="표층인력포설계" localSheetId="15">#REF!</definedName>
    <definedName name="표층인력포설계" localSheetId="8">#REF!</definedName>
    <definedName name="표층인력포설계">#REF!</definedName>
    <definedName name="표층인력포설노무비" localSheetId="10">#REF!</definedName>
    <definedName name="표층인력포설노무비" localSheetId="9">#REF!</definedName>
    <definedName name="표층인력포설노무비" localSheetId="13">#REF!</definedName>
    <definedName name="표층인력포설노무비" localSheetId="15">#REF!</definedName>
    <definedName name="표층인력포설노무비" localSheetId="8">#REF!</definedName>
    <definedName name="표층인력포설노무비">#REF!</definedName>
    <definedName name="표층인력포설재료비" localSheetId="10">#REF!</definedName>
    <definedName name="표층인력포설재료비" localSheetId="9">#REF!</definedName>
    <definedName name="표층인력포설재료비" localSheetId="13">#REF!</definedName>
    <definedName name="표층인력포설재료비" localSheetId="15">#REF!</definedName>
    <definedName name="표층인력포설재료비" localSheetId="8">#REF!</definedName>
    <definedName name="표층인력포설재료비">#REF!</definedName>
    <definedName name="표층진동경비" localSheetId="10">#REF!</definedName>
    <definedName name="표층진동경비" localSheetId="9">#REF!</definedName>
    <definedName name="표층진동경비" localSheetId="13">#REF!</definedName>
    <definedName name="표층진동경비" localSheetId="15">#REF!</definedName>
    <definedName name="표층진동경비" localSheetId="8">#REF!</definedName>
    <definedName name="표층진동경비">#REF!</definedName>
    <definedName name="표층진동계" localSheetId="10">#REF!</definedName>
    <definedName name="표층진동계" localSheetId="9">#REF!</definedName>
    <definedName name="표층진동계" localSheetId="13">#REF!</definedName>
    <definedName name="표층진동계" localSheetId="15">#REF!</definedName>
    <definedName name="표층진동계" localSheetId="8">#REF!</definedName>
    <definedName name="표층진동계">#REF!</definedName>
    <definedName name="표층진동노무비" localSheetId="10">#REF!</definedName>
    <definedName name="표층진동노무비" localSheetId="9">#REF!</definedName>
    <definedName name="표층진동노무비" localSheetId="13">#REF!</definedName>
    <definedName name="표층진동노무비" localSheetId="15">#REF!</definedName>
    <definedName name="표층진동노무비" localSheetId="8">#REF!</definedName>
    <definedName name="표층진동노무비">#REF!</definedName>
    <definedName name="표층진동살수경비" localSheetId="10">#REF!</definedName>
    <definedName name="표층진동살수경비" localSheetId="9">#REF!</definedName>
    <definedName name="표층진동살수경비" localSheetId="13">#REF!</definedName>
    <definedName name="표층진동살수경비" localSheetId="15">#REF!</definedName>
    <definedName name="표층진동살수경비" localSheetId="8">#REF!</definedName>
    <definedName name="표층진동살수경비">#REF!</definedName>
    <definedName name="표층진동살수계" localSheetId="10">#REF!</definedName>
    <definedName name="표층진동살수계" localSheetId="9">#REF!</definedName>
    <definedName name="표층진동살수계" localSheetId="13">#REF!</definedName>
    <definedName name="표층진동살수계" localSheetId="15">#REF!</definedName>
    <definedName name="표층진동살수계" localSheetId="8">#REF!</definedName>
    <definedName name="표층진동살수계">#REF!</definedName>
    <definedName name="표층진동살수노무비" localSheetId="10">#REF!</definedName>
    <definedName name="표층진동살수노무비" localSheetId="9">#REF!</definedName>
    <definedName name="표층진동살수노무비" localSheetId="13">#REF!</definedName>
    <definedName name="표층진동살수노무비" localSheetId="15">#REF!</definedName>
    <definedName name="표층진동살수노무비" localSheetId="8">#REF!</definedName>
    <definedName name="표층진동살수노무비">#REF!</definedName>
    <definedName name="표층진동살수재료비" localSheetId="10">#REF!</definedName>
    <definedName name="표층진동살수재료비" localSheetId="9">#REF!</definedName>
    <definedName name="표층진동살수재료비" localSheetId="13">#REF!</definedName>
    <definedName name="표층진동살수재료비" localSheetId="15">#REF!</definedName>
    <definedName name="표층진동살수재료비" localSheetId="8">#REF!</definedName>
    <definedName name="표층진동살수재료비">#REF!</definedName>
    <definedName name="표층진동재료비" localSheetId="10">#REF!</definedName>
    <definedName name="표층진동재료비" localSheetId="9">#REF!</definedName>
    <definedName name="표층진동재료비" localSheetId="13">#REF!</definedName>
    <definedName name="표층진동재료비" localSheetId="15">#REF!</definedName>
    <definedName name="표층진동재료비" localSheetId="8">#REF!</definedName>
    <definedName name="표층진동재료비">#REF!</definedName>
    <definedName name="표층진동전압경비" localSheetId="10">#REF!</definedName>
    <definedName name="표층진동전압경비" localSheetId="9">#REF!</definedName>
    <definedName name="표층진동전압경비" localSheetId="13">#REF!</definedName>
    <definedName name="표층진동전압경비" localSheetId="15">#REF!</definedName>
    <definedName name="표층진동전압경비" localSheetId="8">#REF!</definedName>
    <definedName name="표층진동전압경비">#REF!</definedName>
    <definedName name="표층진동전압계" localSheetId="10">#REF!</definedName>
    <definedName name="표층진동전압계" localSheetId="9">#REF!</definedName>
    <definedName name="표층진동전압계" localSheetId="13">#REF!</definedName>
    <definedName name="표층진동전압계" localSheetId="15">#REF!</definedName>
    <definedName name="표층진동전압계" localSheetId="8">#REF!</definedName>
    <definedName name="표층진동전압계">#REF!</definedName>
    <definedName name="표층진동전압노무비" localSheetId="10">#REF!</definedName>
    <definedName name="표층진동전압노무비" localSheetId="9">#REF!</definedName>
    <definedName name="표층진동전압노무비" localSheetId="13">#REF!</definedName>
    <definedName name="표층진동전압노무비" localSheetId="15">#REF!</definedName>
    <definedName name="표층진동전압노무비" localSheetId="8">#REF!</definedName>
    <definedName name="표층진동전압노무비">#REF!</definedName>
    <definedName name="표층진동전압재료비" localSheetId="10">#REF!</definedName>
    <definedName name="표층진동전압재료비" localSheetId="9">#REF!</definedName>
    <definedName name="표층진동전압재료비" localSheetId="13">#REF!</definedName>
    <definedName name="표층진동전압재료비" localSheetId="15">#REF!</definedName>
    <definedName name="표층진동전압재료비" localSheetId="8">#REF!</definedName>
    <definedName name="표층진동전압재료비">#REF!</definedName>
    <definedName name="표층진동포설경비" localSheetId="10">#REF!</definedName>
    <definedName name="표층진동포설경비" localSheetId="9">#REF!</definedName>
    <definedName name="표층진동포설경비" localSheetId="13">#REF!</definedName>
    <definedName name="표층진동포설경비" localSheetId="15">#REF!</definedName>
    <definedName name="표층진동포설경비" localSheetId="8">#REF!</definedName>
    <definedName name="표층진동포설경비">#REF!</definedName>
    <definedName name="표층진동포설계" localSheetId="10">#REF!</definedName>
    <definedName name="표층진동포설계" localSheetId="9">#REF!</definedName>
    <definedName name="표층진동포설계" localSheetId="13">#REF!</definedName>
    <definedName name="표층진동포설계" localSheetId="15">#REF!</definedName>
    <definedName name="표층진동포설계" localSheetId="8">#REF!</definedName>
    <definedName name="표층진동포설계">#REF!</definedName>
    <definedName name="표층진동포설노무비" localSheetId="10">#REF!</definedName>
    <definedName name="표층진동포설노무비" localSheetId="9">#REF!</definedName>
    <definedName name="표층진동포설노무비" localSheetId="13">#REF!</definedName>
    <definedName name="표층진동포설노무비" localSheetId="15">#REF!</definedName>
    <definedName name="표층진동포설노무비" localSheetId="8">#REF!</definedName>
    <definedName name="표층진동포설노무비">#REF!</definedName>
    <definedName name="표층진동포설재료비" localSheetId="10">#REF!</definedName>
    <definedName name="표층진동포설재료비" localSheetId="9">#REF!</definedName>
    <definedName name="표층진동포설재료비" localSheetId="13">#REF!</definedName>
    <definedName name="표층진동포설재료비" localSheetId="15">#REF!</definedName>
    <definedName name="표층진동포설재료비" localSheetId="8">#REF!</definedName>
    <definedName name="표층진동포설재료비">#REF!</definedName>
    <definedName name="표층콘크리파괴" localSheetId="10">[49]일위대가!#REF!</definedName>
    <definedName name="표층콘크리파괴">[49]일위대가!#REF!</definedName>
    <definedName name="풀" localSheetId="10">'[60]단가 및 재료비'!#REF!</definedName>
    <definedName name="풀" localSheetId="9">'[60]단가 및 재료비'!#REF!</definedName>
    <definedName name="풀" localSheetId="13">'[60]단가 및 재료비'!#REF!</definedName>
    <definedName name="풀" localSheetId="15">'[60]단가 및 재료비'!#REF!</definedName>
    <definedName name="풀" localSheetId="8">'[60]단가 및 재료비'!#REF!</definedName>
    <definedName name="풀">#REF!</definedName>
    <definedName name="품셈공종">[98]품셈TABLE!$C$2:$C$50</definedName>
    <definedName name="품셈단가">[98]품셈TABLE!$D$2:$D$50</definedName>
    <definedName name="프라이드" localSheetId="10">'[41]단가 및 재료비'!$S$144</definedName>
    <definedName name="프라이드" localSheetId="9">'[41]단가 및 재료비'!$S$144</definedName>
    <definedName name="프라이드" localSheetId="13">'[41]단가 및 재료비'!$S$144</definedName>
    <definedName name="프라이드" localSheetId="15">'[41]단가 및 재료비'!$S$144</definedName>
    <definedName name="프라이드" localSheetId="8">'[41]단가 및 재료비'!$S$144</definedName>
    <definedName name="프라이드">#REF!</definedName>
    <definedName name="프라이머">#REF!</definedName>
    <definedName name="프라임경">#REF!</definedName>
    <definedName name="프라임노">#REF!</definedName>
    <definedName name="프라임재">#REF!</definedName>
    <definedName name="프라임코팅75디스트리뷰우터3000경비" localSheetId="10">#REF!</definedName>
    <definedName name="프라임코팅75디스트리뷰우터3000경비" localSheetId="9">#REF!</definedName>
    <definedName name="프라임코팅75디스트리뷰우터3000경비" localSheetId="13">#REF!</definedName>
    <definedName name="프라임코팅75디스트리뷰우터3000경비" localSheetId="15">#REF!</definedName>
    <definedName name="프라임코팅75디스트리뷰우터3000경비" localSheetId="8">#REF!</definedName>
    <definedName name="프라임코팅75디스트리뷰우터3000경비">#REF!</definedName>
    <definedName name="프라임코팅75디스트리뷰우터3000계" localSheetId="10">#REF!</definedName>
    <definedName name="프라임코팅75디스트리뷰우터3000계" localSheetId="9">#REF!</definedName>
    <definedName name="프라임코팅75디스트리뷰우터3000계" localSheetId="13">#REF!</definedName>
    <definedName name="프라임코팅75디스트리뷰우터3000계" localSheetId="15">#REF!</definedName>
    <definedName name="프라임코팅75디스트리뷰우터3000계" localSheetId="8">#REF!</definedName>
    <definedName name="프라임코팅75디스트리뷰우터3000계">#REF!</definedName>
    <definedName name="프라임코팅75디스트리뷰우터3000노무비" localSheetId="10">#REF!</definedName>
    <definedName name="프라임코팅75디스트리뷰우터3000노무비" localSheetId="9">#REF!</definedName>
    <definedName name="프라임코팅75디스트리뷰우터3000노무비" localSheetId="13">#REF!</definedName>
    <definedName name="프라임코팅75디스트리뷰우터3000노무비" localSheetId="15">#REF!</definedName>
    <definedName name="프라임코팅75디스트리뷰우터3000노무비" localSheetId="8">#REF!</definedName>
    <definedName name="프라임코팅75디스트리뷰우터3000노무비">#REF!</definedName>
    <definedName name="프라임코팅75디스트리뷰우터3000살포경비" localSheetId="10">#REF!</definedName>
    <definedName name="프라임코팅75디스트리뷰우터3000살포경비" localSheetId="9">#REF!</definedName>
    <definedName name="프라임코팅75디스트리뷰우터3000살포경비" localSheetId="13">#REF!</definedName>
    <definedName name="프라임코팅75디스트리뷰우터3000살포경비" localSheetId="15">#REF!</definedName>
    <definedName name="프라임코팅75디스트리뷰우터3000살포경비" localSheetId="8">#REF!</definedName>
    <definedName name="프라임코팅75디스트리뷰우터3000살포경비">#REF!</definedName>
    <definedName name="프라임코팅75디스트리뷰우터3000살포계" localSheetId="10">#REF!</definedName>
    <definedName name="프라임코팅75디스트리뷰우터3000살포계" localSheetId="9">#REF!</definedName>
    <definedName name="프라임코팅75디스트리뷰우터3000살포계" localSheetId="13">#REF!</definedName>
    <definedName name="프라임코팅75디스트리뷰우터3000살포계" localSheetId="15">#REF!</definedName>
    <definedName name="프라임코팅75디스트리뷰우터3000살포계" localSheetId="8">#REF!</definedName>
    <definedName name="프라임코팅75디스트리뷰우터3000살포계">#REF!</definedName>
    <definedName name="프라임코팅75디스트리뷰우터3000살포노무비" localSheetId="10">#REF!</definedName>
    <definedName name="프라임코팅75디스트리뷰우터3000살포노무비" localSheetId="9">#REF!</definedName>
    <definedName name="프라임코팅75디스트리뷰우터3000살포노무비" localSheetId="13">#REF!</definedName>
    <definedName name="프라임코팅75디스트리뷰우터3000살포노무비" localSheetId="15">#REF!</definedName>
    <definedName name="프라임코팅75디스트리뷰우터3000살포노무비" localSheetId="8">#REF!</definedName>
    <definedName name="프라임코팅75디스트리뷰우터3000살포노무비">#REF!</definedName>
    <definedName name="프라임코팅75디스트리뷰우터3000살포재료비" localSheetId="10">#REF!</definedName>
    <definedName name="프라임코팅75디스트리뷰우터3000살포재료비" localSheetId="9">#REF!</definedName>
    <definedName name="프라임코팅75디스트리뷰우터3000살포재료비" localSheetId="13">#REF!</definedName>
    <definedName name="프라임코팅75디스트리뷰우터3000살포재료비" localSheetId="15">#REF!</definedName>
    <definedName name="프라임코팅75디스트리뷰우터3000살포재료비" localSheetId="8">#REF!</definedName>
    <definedName name="프라임코팅75디스트리뷰우터3000살포재료비">#REF!</definedName>
    <definedName name="프라임코팅75디스트리뷰우터3000용해비경비" localSheetId="10">#REF!</definedName>
    <definedName name="프라임코팅75디스트리뷰우터3000용해비경비" localSheetId="9">#REF!</definedName>
    <definedName name="프라임코팅75디스트리뷰우터3000용해비경비" localSheetId="13">#REF!</definedName>
    <definedName name="프라임코팅75디스트리뷰우터3000용해비경비" localSheetId="15">#REF!</definedName>
    <definedName name="프라임코팅75디스트리뷰우터3000용해비경비" localSheetId="8">#REF!</definedName>
    <definedName name="프라임코팅75디스트리뷰우터3000용해비경비">#REF!</definedName>
    <definedName name="프라임코팅75디스트리뷰우터3000용해비계" localSheetId="10">#REF!</definedName>
    <definedName name="프라임코팅75디스트리뷰우터3000용해비계" localSheetId="9">#REF!</definedName>
    <definedName name="프라임코팅75디스트리뷰우터3000용해비계" localSheetId="13">#REF!</definedName>
    <definedName name="프라임코팅75디스트리뷰우터3000용해비계" localSheetId="15">#REF!</definedName>
    <definedName name="프라임코팅75디스트리뷰우터3000용해비계" localSheetId="8">#REF!</definedName>
    <definedName name="프라임코팅75디스트리뷰우터3000용해비계">#REF!</definedName>
    <definedName name="프라임코팅75디스트리뷰우터3000용해비노무비" localSheetId="10">#REF!</definedName>
    <definedName name="프라임코팅75디스트리뷰우터3000용해비노무비" localSheetId="9">#REF!</definedName>
    <definedName name="프라임코팅75디스트리뷰우터3000용해비노무비" localSheetId="13">#REF!</definedName>
    <definedName name="프라임코팅75디스트리뷰우터3000용해비노무비" localSheetId="15">#REF!</definedName>
    <definedName name="프라임코팅75디스트리뷰우터3000용해비노무비" localSheetId="8">#REF!</definedName>
    <definedName name="프라임코팅75디스트리뷰우터3000용해비노무비">#REF!</definedName>
    <definedName name="프라임코팅75디스트리뷰우터3000용해비재료비" localSheetId="10">#REF!</definedName>
    <definedName name="프라임코팅75디스트리뷰우터3000용해비재료비" localSheetId="9">#REF!</definedName>
    <definedName name="프라임코팅75디스트리뷰우터3000용해비재료비" localSheetId="13">#REF!</definedName>
    <definedName name="프라임코팅75디스트리뷰우터3000용해비재료비" localSheetId="15">#REF!</definedName>
    <definedName name="프라임코팅75디스트리뷰우터3000용해비재료비" localSheetId="8">#REF!</definedName>
    <definedName name="프라임코팅75디스트리뷰우터3000용해비재료비">#REF!</definedName>
    <definedName name="프라임코팅75디스트리뷰우터3000인건비경비" localSheetId="10">#REF!</definedName>
    <definedName name="프라임코팅75디스트리뷰우터3000인건비경비" localSheetId="9">#REF!</definedName>
    <definedName name="프라임코팅75디스트리뷰우터3000인건비경비" localSheetId="13">#REF!</definedName>
    <definedName name="프라임코팅75디스트리뷰우터3000인건비경비" localSheetId="15">#REF!</definedName>
    <definedName name="프라임코팅75디스트리뷰우터3000인건비경비" localSheetId="8">#REF!</definedName>
    <definedName name="프라임코팅75디스트리뷰우터3000인건비경비">#REF!</definedName>
    <definedName name="프라임코팅75디스트리뷰우터3000인건비계" localSheetId="10">#REF!</definedName>
    <definedName name="프라임코팅75디스트리뷰우터3000인건비계" localSheetId="9">#REF!</definedName>
    <definedName name="프라임코팅75디스트리뷰우터3000인건비계" localSheetId="13">#REF!</definedName>
    <definedName name="프라임코팅75디스트리뷰우터3000인건비계" localSheetId="15">#REF!</definedName>
    <definedName name="프라임코팅75디스트리뷰우터3000인건비계" localSheetId="8">#REF!</definedName>
    <definedName name="프라임코팅75디스트리뷰우터3000인건비계">#REF!</definedName>
    <definedName name="프라임코팅75디스트리뷰우터3000인건비노무비" localSheetId="10">#REF!</definedName>
    <definedName name="프라임코팅75디스트리뷰우터3000인건비노무비" localSheetId="9">#REF!</definedName>
    <definedName name="프라임코팅75디스트리뷰우터3000인건비노무비" localSheetId="13">#REF!</definedName>
    <definedName name="프라임코팅75디스트리뷰우터3000인건비노무비" localSheetId="15">#REF!</definedName>
    <definedName name="프라임코팅75디스트리뷰우터3000인건비노무비" localSheetId="8">#REF!</definedName>
    <definedName name="프라임코팅75디스트리뷰우터3000인건비노무비">#REF!</definedName>
    <definedName name="프라임코팅75디스트리뷰우터3000인건비재료비" localSheetId="10">#REF!</definedName>
    <definedName name="프라임코팅75디스트리뷰우터3000인건비재료비" localSheetId="9">#REF!</definedName>
    <definedName name="프라임코팅75디스트리뷰우터3000인건비재료비" localSheetId="13">#REF!</definedName>
    <definedName name="프라임코팅75디스트리뷰우터3000인건비재료비" localSheetId="15">#REF!</definedName>
    <definedName name="프라임코팅75디스트리뷰우터3000인건비재료비" localSheetId="8">#REF!</definedName>
    <definedName name="프라임코팅75디스트리뷰우터3000인건비재료비">#REF!</definedName>
    <definedName name="프라임코팅75디스트리뷰우터3000재료비" localSheetId="10">#REF!</definedName>
    <definedName name="프라임코팅75디스트리뷰우터3000재료비" localSheetId="9">#REF!</definedName>
    <definedName name="프라임코팅75디스트리뷰우터3000재료비" localSheetId="13">#REF!</definedName>
    <definedName name="프라임코팅75디스트리뷰우터3000재료비" localSheetId="15">#REF!</definedName>
    <definedName name="프라임코팅75디스트리뷰우터3000재료비" localSheetId="8">#REF!</definedName>
    <definedName name="프라임코팅75디스트리뷰우터3000재료비">#REF!</definedName>
    <definedName name="프라임코팅75디스트리뷰우터3000청소비경비" localSheetId="10">#REF!</definedName>
    <definedName name="프라임코팅75디스트리뷰우터3000청소비경비" localSheetId="9">#REF!</definedName>
    <definedName name="프라임코팅75디스트리뷰우터3000청소비경비" localSheetId="13">#REF!</definedName>
    <definedName name="프라임코팅75디스트리뷰우터3000청소비경비" localSheetId="15">#REF!</definedName>
    <definedName name="프라임코팅75디스트리뷰우터3000청소비경비" localSheetId="8">#REF!</definedName>
    <definedName name="프라임코팅75디스트리뷰우터3000청소비경비">#REF!</definedName>
    <definedName name="프라임코팅75디스트리뷰우터3000청소비계" localSheetId="10">#REF!</definedName>
    <definedName name="프라임코팅75디스트리뷰우터3000청소비계" localSheetId="9">#REF!</definedName>
    <definedName name="프라임코팅75디스트리뷰우터3000청소비계" localSheetId="13">#REF!</definedName>
    <definedName name="프라임코팅75디스트리뷰우터3000청소비계" localSheetId="15">#REF!</definedName>
    <definedName name="프라임코팅75디스트리뷰우터3000청소비계" localSheetId="8">#REF!</definedName>
    <definedName name="프라임코팅75디스트리뷰우터3000청소비계">#REF!</definedName>
    <definedName name="프라임코팅75디스트리뷰우터3000청소비노무비" localSheetId="10">#REF!</definedName>
    <definedName name="프라임코팅75디스트리뷰우터3000청소비노무비" localSheetId="9">#REF!</definedName>
    <definedName name="프라임코팅75디스트리뷰우터3000청소비노무비" localSheetId="13">#REF!</definedName>
    <definedName name="프라임코팅75디스트리뷰우터3000청소비노무비" localSheetId="15">#REF!</definedName>
    <definedName name="프라임코팅75디스트리뷰우터3000청소비노무비" localSheetId="8">#REF!</definedName>
    <definedName name="프라임코팅75디스트리뷰우터3000청소비노무비">#REF!</definedName>
    <definedName name="프라임코팅75디스트리뷰우터3000청소비재료비" localSheetId="10">#REF!</definedName>
    <definedName name="프라임코팅75디스트리뷰우터3000청소비재료비" localSheetId="9">#REF!</definedName>
    <definedName name="프라임코팅75디스트리뷰우터3000청소비재료비" localSheetId="13">#REF!</definedName>
    <definedName name="프라임코팅75디스트리뷰우터3000청소비재료비" localSheetId="15">#REF!</definedName>
    <definedName name="프라임코팅75디스트리뷰우터3000청소비재료비" localSheetId="8">#REF!</definedName>
    <definedName name="프라임코팅75디스트리뷰우터3000청소비재료비">#REF!</definedName>
    <definedName name="프라임코팅75아스팔트스프레이어300경비" localSheetId="10">#REF!</definedName>
    <definedName name="프라임코팅75아스팔트스프레이어300경비" localSheetId="9">#REF!</definedName>
    <definedName name="프라임코팅75아스팔트스프레이어300경비" localSheetId="13">#REF!</definedName>
    <definedName name="프라임코팅75아스팔트스프레이어300경비" localSheetId="15">#REF!</definedName>
    <definedName name="프라임코팅75아스팔트스프레이어300경비" localSheetId="8">#REF!</definedName>
    <definedName name="프라임코팅75아스팔트스프레이어300경비">#REF!</definedName>
    <definedName name="프라임코팅75아스팔트스프레이어300계" localSheetId="10">#REF!</definedName>
    <definedName name="프라임코팅75아스팔트스프레이어300계" localSheetId="9">#REF!</definedName>
    <definedName name="프라임코팅75아스팔트스프레이어300계" localSheetId="13">#REF!</definedName>
    <definedName name="프라임코팅75아스팔트스프레이어300계" localSheetId="15">#REF!</definedName>
    <definedName name="프라임코팅75아스팔트스프레이어300계" localSheetId="8">#REF!</definedName>
    <definedName name="프라임코팅75아스팔트스프레이어300계">#REF!</definedName>
    <definedName name="프라임코팅75아스팔트스프레이어300노무비" localSheetId="10">#REF!</definedName>
    <definedName name="프라임코팅75아스팔트스프레이어300노무비" localSheetId="9">#REF!</definedName>
    <definedName name="프라임코팅75아스팔트스프레이어300노무비" localSheetId="13">#REF!</definedName>
    <definedName name="프라임코팅75아스팔트스프레이어300노무비" localSheetId="15">#REF!</definedName>
    <definedName name="프라임코팅75아스팔트스프레이어300노무비" localSheetId="8">#REF!</definedName>
    <definedName name="프라임코팅75아스팔트스프레이어300노무비">#REF!</definedName>
    <definedName name="프라임코팅75아스팔트스프레이어300살포경비" localSheetId="10">#REF!</definedName>
    <definedName name="프라임코팅75아스팔트스프레이어300살포경비" localSheetId="9">#REF!</definedName>
    <definedName name="프라임코팅75아스팔트스프레이어300살포경비" localSheetId="13">#REF!</definedName>
    <definedName name="프라임코팅75아스팔트스프레이어300살포경비" localSheetId="15">#REF!</definedName>
    <definedName name="프라임코팅75아스팔트스프레이어300살포경비" localSheetId="8">#REF!</definedName>
    <definedName name="프라임코팅75아스팔트스프레이어300살포경비">#REF!</definedName>
    <definedName name="프라임코팅75아스팔트스프레이어300살포계" localSheetId="10">#REF!</definedName>
    <definedName name="프라임코팅75아스팔트스프레이어300살포계" localSheetId="9">#REF!</definedName>
    <definedName name="프라임코팅75아스팔트스프레이어300살포계" localSheetId="13">#REF!</definedName>
    <definedName name="프라임코팅75아스팔트스프레이어300살포계" localSheetId="15">#REF!</definedName>
    <definedName name="프라임코팅75아스팔트스프레이어300살포계" localSheetId="8">#REF!</definedName>
    <definedName name="프라임코팅75아스팔트스프레이어300살포계">#REF!</definedName>
    <definedName name="프라임코팅75아스팔트스프레이어300살포노무비" localSheetId="10">#REF!</definedName>
    <definedName name="프라임코팅75아스팔트스프레이어300살포노무비" localSheetId="9">#REF!</definedName>
    <definedName name="프라임코팅75아스팔트스프레이어300살포노무비" localSheetId="13">#REF!</definedName>
    <definedName name="프라임코팅75아스팔트스프레이어300살포노무비" localSheetId="15">#REF!</definedName>
    <definedName name="프라임코팅75아스팔트스프레이어300살포노무비" localSheetId="8">#REF!</definedName>
    <definedName name="프라임코팅75아스팔트스프레이어300살포노무비">#REF!</definedName>
    <definedName name="프라임코팅75아스팔트스프레이어300살포재료비" localSheetId="10">#REF!</definedName>
    <definedName name="프라임코팅75아스팔트스프레이어300살포재료비" localSheetId="9">#REF!</definedName>
    <definedName name="프라임코팅75아스팔트스프레이어300살포재료비" localSheetId="13">#REF!</definedName>
    <definedName name="프라임코팅75아스팔트스프레이어300살포재료비" localSheetId="15">#REF!</definedName>
    <definedName name="프라임코팅75아스팔트스프레이어300살포재료비" localSheetId="8">#REF!</definedName>
    <definedName name="프라임코팅75아스팔트스프레이어300살포재료비">#REF!</definedName>
    <definedName name="프라임코팅75아스팔트스프레이어300용해비경비" localSheetId="10">#REF!</definedName>
    <definedName name="프라임코팅75아스팔트스프레이어300용해비경비" localSheetId="9">#REF!</definedName>
    <definedName name="프라임코팅75아스팔트스프레이어300용해비경비" localSheetId="13">#REF!</definedName>
    <definedName name="프라임코팅75아스팔트스프레이어300용해비경비" localSheetId="15">#REF!</definedName>
    <definedName name="프라임코팅75아스팔트스프레이어300용해비경비" localSheetId="8">#REF!</definedName>
    <definedName name="프라임코팅75아스팔트스프레이어300용해비경비">#REF!</definedName>
    <definedName name="프라임코팅75아스팔트스프레이어300용해비계" localSheetId="10">#REF!</definedName>
    <definedName name="프라임코팅75아스팔트스프레이어300용해비계" localSheetId="9">#REF!</definedName>
    <definedName name="프라임코팅75아스팔트스프레이어300용해비계" localSheetId="13">#REF!</definedName>
    <definedName name="프라임코팅75아스팔트스프레이어300용해비계" localSheetId="15">#REF!</definedName>
    <definedName name="프라임코팅75아스팔트스프레이어300용해비계" localSheetId="8">#REF!</definedName>
    <definedName name="프라임코팅75아스팔트스프레이어300용해비계">#REF!</definedName>
    <definedName name="프라임코팅75아스팔트스프레이어300용해비노무비" localSheetId="10">#REF!</definedName>
    <definedName name="프라임코팅75아스팔트스프레이어300용해비노무비" localSheetId="9">#REF!</definedName>
    <definedName name="프라임코팅75아스팔트스프레이어300용해비노무비" localSheetId="13">#REF!</definedName>
    <definedName name="프라임코팅75아스팔트스프레이어300용해비노무비" localSheetId="15">#REF!</definedName>
    <definedName name="프라임코팅75아스팔트스프레이어300용해비노무비" localSheetId="8">#REF!</definedName>
    <definedName name="프라임코팅75아스팔트스프레이어300용해비노무비">#REF!</definedName>
    <definedName name="프라임코팅75아스팔트스프레이어300용해비재료비" localSheetId="10">#REF!</definedName>
    <definedName name="프라임코팅75아스팔트스프레이어300용해비재료비" localSheetId="9">#REF!</definedName>
    <definedName name="프라임코팅75아스팔트스프레이어300용해비재료비" localSheetId="13">#REF!</definedName>
    <definedName name="프라임코팅75아스팔트스프레이어300용해비재료비" localSheetId="15">#REF!</definedName>
    <definedName name="프라임코팅75아스팔트스프레이어300용해비재료비" localSheetId="8">#REF!</definedName>
    <definedName name="프라임코팅75아스팔트스프레이어300용해비재료비">#REF!</definedName>
    <definedName name="프라임코팅75아스팔트스프레이어300용해재료비">#REF!</definedName>
    <definedName name="프라임코팅75아스팔트스프레이어300인건비경비" localSheetId="10">#REF!</definedName>
    <definedName name="프라임코팅75아스팔트스프레이어300인건비경비" localSheetId="9">#REF!</definedName>
    <definedName name="프라임코팅75아스팔트스프레이어300인건비경비" localSheetId="13">#REF!</definedName>
    <definedName name="프라임코팅75아스팔트스프레이어300인건비경비" localSheetId="15">#REF!</definedName>
    <definedName name="프라임코팅75아스팔트스프레이어300인건비경비" localSheetId="8">#REF!</definedName>
    <definedName name="프라임코팅75아스팔트스프레이어300인건비경비">#REF!</definedName>
    <definedName name="프라임코팅75아스팔트스프레이어300인건비계" localSheetId="10">#REF!</definedName>
    <definedName name="프라임코팅75아스팔트스프레이어300인건비계" localSheetId="9">#REF!</definedName>
    <definedName name="프라임코팅75아스팔트스프레이어300인건비계" localSheetId="13">#REF!</definedName>
    <definedName name="프라임코팅75아스팔트스프레이어300인건비계" localSheetId="15">#REF!</definedName>
    <definedName name="프라임코팅75아스팔트스프레이어300인건비계" localSheetId="8">#REF!</definedName>
    <definedName name="프라임코팅75아스팔트스프레이어300인건비계">#REF!</definedName>
    <definedName name="프라임코팅75아스팔트스프레이어300인건비노무비" localSheetId="10">#REF!</definedName>
    <definedName name="프라임코팅75아스팔트스프레이어300인건비노무비" localSheetId="9">#REF!</definedName>
    <definedName name="프라임코팅75아스팔트스프레이어300인건비노무비" localSheetId="13">#REF!</definedName>
    <definedName name="프라임코팅75아스팔트스프레이어300인건비노무비" localSheetId="15">#REF!</definedName>
    <definedName name="프라임코팅75아스팔트스프레이어300인건비노무비" localSheetId="8">#REF!</definedName>
    <definedName name="프라임코팅75아스팔트스프레이어300인건비노무비">#REF!</definedName>
    <definedName name="프라임코팅75아스팔트스프레이어300인건비재료비" localSheetId="10">#REF!</definedName>
    <definedName name="프라임코팅75아스팔트스프레이어300인건비재료비" localSheetId="9">#REF!</definedName>
    <definedName name="프라임코팅75아스팔트스프레이어300인건비재료비" localSheetId="13">#REF!</definedName>
    <definedName name="프라임코팅75아스팔트스프레이어300인건비재료비" localSheetId="15">#REF!</definedName>
    <definedName name="프라임코팅75아스팔트스프레이어300인건비재료비" localSheetId="8">#REF!</definedName>
    <definedName name="프라임코팅75아스팔트스프레이어300인건비재료비">#REF!</definedName>
    <definedName name="프라임코팅75아스팔트스프레이어300재료비" localSheetId="10">#REF!</definedName>
    <definedName name="프라임코팅75아스팔트스프레이어300재료비" localSheetId="9">#REF!</definedName>
    <definedName name="프라임코팅75아스팔트스프레이어300재료비" localSheetId="13">#REF!</definedName>
    <definedName name="프라임코팅75아스팔트스프레이어300재료비" localSheetId="15">#REF!</definedName>
    <definedName name="프라임코팅75아스팔트스프레이어300재료비" localSheetId="8">#REF!</definedName>
    <definedName name="프라임코팅75아스팔트스프레이어300재료비">#REF!</definedName>
    <definedName name="프라임코팅75아스팔트스프레이어300청소비경비" localSheetId="10">#REF!</definedName>
    <definedName name="프라임코팅75아스팔트스프레이어300청소비경비" localSheetId="9">#REF!</definedName>
    <definedName name="프라임코팅75아스팔트스프레이어300청소비경비" localSheetId="13">#REF!</definedName>
    <definedName name="프라임코팅75아스팔트스프레이어300청소비경비" localSheetId="15">#REF!</definedName>
    <definedName name="프라임코팅75아스팔트스프레이어300청소비경비" localSheetId="8">#REF!</definedName>
    <definedName name="프라임코팅75아스팔트스프레이어300청소비경비">#REF!</definedName>
    <definedName name="프라임코팅75아스팔트스프레이어300청소비계" localSheetId="10">#REF!</definedName>
    <definedName name="프라임코팅75아스팔트스프레이어300청소비계" localSheetId="9">#REF!</definedName>
    <definedName name="프라임코팅75아스팔트스프레이어300청소비계" localSheetId="13">#REF!</definedName>
    <definedName name="프라임코팅75아스팔트스프레이어300청소비계" localSheetId="15">#REF!</definedName>
    <definedName name="프라임코팅75아스팔트스프레이어300청소비계" localSheetId="8">#REF!</definedName>
    <definedName name="프라임코팅75아스팔트스프레이어300청소비계">#REF!</definedName>
    <definedName name="프라임코팅75아스팔트스프레이어300청소비노무비" localSheetId="10">#REF!</definedName>
    <definedName name="프라임코팅75아스팔트스프레이어300청소비노무비" localSheetId="9">#REF!</definedName>
    <definedName name="프라임코팅75아스팔트스프레이어300청소비노무비" localSheetId="13">#REF!</definedName>
    <definedName name="프라임코팅75아스팔트스프레이어300청소비노무비" localSheetId="15">#REF!</definedName>
    <definedName name="프라임코팅75아스팔트스프레이어300청소비노무비" localSheetId="8">#REF!</definedName>
    <definedName name="프라임코팅75아스팔트스프레이어300청소비노무비">#REF!</definedName>
    <definedName name="프라임코팅75아스팔트스프레이어300청소비재료비" localSheetId="10">#REF!</definedName>
    <definedName name="프라임코팅75아스팔트스프레이어300청소비재료비" localSheetId="9">#REF!</definedName>
    <definedName name="프라임코팅75아스팔트스프레이어300청소비재료비" localSheetId="13">#REF!</definedName>
    <definedName name="프라임코팅75아스팔트스프레이어300청소비재료비" localSheetId="15">#REF!</definedName>
    <definedName name="프라임코팅75아스팔트스프레이어300청소비재료비" localSheetId="8">#REF!</definedName>
    <definedName name="프라임코팅75아스팔트스프레이어300청소비재료비">#REF!</definedName>
    <definedName name="프라임코팅RSC75아스팔트스프레이어300살포경비" localSheetId="10">#REF!</definedName>
    <definedName name="프라임코팅RSC75아스팔트스프레이어300살포경비">#REF!</definedName>
    <definedName name="프라임코팅RSC75아스팔트스프레이어300살포노무비" localSheetId="10">#REF!</definedName>
    <definedName name="프라임코팅RSC75아스팔트스프레이어300살포노무비">#REF!</definedName>
    <definedName name="프라임코팅RSC75아스팔트스프레이어300살포재료비" localSheetId="10">#REF!</definedName>
    <definedName name="프라임코팅RSC75아스팔트스프레이어300살포재료비">#REF!</definedName>
    <definedName name="프라임코팅RSC75아스팔트스프레이어300인건비계" localSheetId="10">#REF!</definedName>
    <definedName name="프라임코팅RSC75아스팔트스프레이어300인건비계">#REF!</definedName>
    <definedName name="프라임코팅RSC75아스팔트스프레이어300청소비노무비" localSheetId="10">#REF!</definedName>
    <definedName name="프라임코팅RSC75아스팔트스프레이어300청소비노무비">#REF!</definedName>
    <definedName name="프랜지접합노200">#REF!</definedName>
    <definedName name="프랜지접합노80">#REF!</definedName>
    <definedName name="프랜지철거200">#REF!</definedName>
    <definedName name="프랜지철거노">#REF!</definedName>
    <definedName name="프랜지철거노200">#REF!</definedName>
    <definedName name="프레트타이">#REF!</definedName>
    <definedName name="프로판가스" localSheetId="10">'[41]단가 및 재료비'!$S$145</definedName>
    <definedName name="프로판가스" localSheetId="9">'[41]단가 및 재료비'!$S$145</definedName>
    <definedName name="프로판가스" localSheetId="13">'[41]단가 및 재료비'!$S$145</definedName>
    <definedName name="프로판가스" localSheetId="15">'[41]단가 및 재료비'!$S$145</definedName>
    <definedName name="프로판가스" localSheetId="8">'[41]단가 및 재료비'!$S$145</definedName>
    <definedName name="프로판가스">#REF!</definedName>
    <definedName name="플라타너스B8">[39]데이타!$E$552</definedName>
    <definedName name="플랜지접합노100">#REF!</definedName>
    <definedName name="플랜지접합노150">#REF!</definedName>
    <definedName name="플랜지접합노200" localSheetId="10">[45]관급자재대!#REF!</definedName>
    <definedName name="플랜지접합노200">[45]관급자재대!#REF!</definedName>
    <definedName name="플랜지접합노250">#REF!</definedName>
    <definedName name="플랜지접합노300">#REF!</definedName>
    <definedName name="플랜지접합노80" localSheetId="10">[45]관급자재대!#REF!</definedName>
    <definedName name="플랜지접합노80">[45]관급자재대!#REF!</definedName>
    <definedName name="플랜지접합재100">#REF!</definedName>
    <definedName name="플랜지접합재150">#REF!</definedName>
    <definedName name="플랜지접합재200">#REF!</definedName>
    <definedName name="플랜지접합재250">#REF!</definedName>
    <definedName name="플랜지접합재300">#REF!</definedName>
    <definedName name="플랜지접합재80">#REF!</definedName>
    <definedName name="플랜지철거노100">#REF!</definedName>
    <definedName name="플랜지철거노150">#REF!</definedName>
    <definedName name="플랜지철거노250">#REF!</definedName>
    <definedName name="플랜지철거노300">#REF!</definedName>
    <definedName name="플랜지철거노350">#REF!</definedName>
    <definedName name="플랜지철거노400">#REF!</definedName>
    <definedName name="플랜지철거노500">#REF!</definedName>
    <definedName name="플랜지철거노80">#REF!</definedName>
    <definedName name="플랜트__전공">#REF!</definedName>
    <definedName name="플랜트기계설치공">#REF!</definedName>
    <definedName name="플랜트배관공">#REF!</definedName>
    <definedName name="플랜트용접공">#REF!</definedName>
    <definedName name="플랜트전공" localSheetId="10">#REF!</definedName>
    <definedName name="플랜트전공">#REF!</definedName>
    <definedName name="플랜트제관공">#REF!</definedName>
    <definedName name="플랜트특수용접공">#REF!</definedName>
    <definedName name="플레이트콤팩터경비" localSheetId="10">#REF!</definedName>
    <definedName name="플레이트콤팩터경비">#REF!</definedName>
    <definedName name="플레이트콤팩터노무비" localSheetId="10">#REF!</definedName>
    <definedName name="플레이트콤팩터노무비">#REF!</definedName>
    <definedName name="플레이트콤팩터재료비" localSheetId="10">#REF!</definedName>
    <definedName name="플레이트콤팩터재료비">#REF!</definedName>
    <definedName name="플레이트콤펙터1.5경비" localSheetId="10">[37]중기사용료산출근거!$G$2315</definedName>
    <definedName name="플레이트콤펙터1.5경비" localSheetId="9">[37]중기사용료산출근거!$G$2315</definedName>
    <definedName name="플레이트콤펙터1.5경비" localSheetId="13">[37]중기사용료산출근거!$G$2315</definedName>
    <definedName name="플레이트콤펙터1.5경비" localSheetId="15">[37]중기사용료산출근거!$G$2315</definedName>
    <definedName name="플레이트콤펙터1.5경비" localSheetId="8">[37]중기사용료산출근거!$G$2315</definedName>
    <definedName name="플레이트콤펙터1.5경비">#REF!</definedName>
    <definedName name="플레이트콤펙터1.5계" localSheetId="10">[37]중기사용료산출근거!$G$2324</definedName>
    <definedName name="플레이트콤펙터1.5계" localSheetId="9">[37]중기사용료산출근거!$G$2324</definedName>
    <definedName name="플레이트콤펙터1.5계" localSheetId="13">[37]중기사용료산출근거!$G$2324</definedName>
    <definedName name="플레이트콤펙터1.5계" localSheetId="15">[37]중기사용료산출근거!$G$2324</definedName>
    <definedName name="플레이트콤펙터1.5계" localSheetId="8">[37]중기사용료산출근거!$G$2324</definedName>
    <definedName name="플레이트콤펙터1.5계">#REF!</definedName>
    <definedName name="플레이트콤펙터1.5노무비" localSheetId="10">[37]중기사용료산출근거!$G$2319</definedName>
    <definedName name="플레이트콤펙터1.5노무비" localSheetId="9">[37]중기사용료산출근거!$G$2319</definedName>
    <definedName name="플레이트콤펙터1.5노무비" localSheetId="13">[37]중기사용료산출근거!$G$2319</definedName>
    <definedName name="플레이트콤펙터1.5노무비" localSheetId="15">[37]중기사용료산출근거!$G$2319</definedName>
    <definedName name="플레이트콤펙터1.5노무비" localSheetId="8">[37]중기사용료산출근거!$G$2319</definedName>
    <definedName name="플레이트콤펙터1.5노무비">#REF!</definedName>
    <definedName name="플레이트콤펙터1.5재료비" localSheetId="10">[37]중기사용료산출근거!$G$2323</definedName>
    <definedName name="플레이트콤펙터1.5재료비" localSheetId="9">[37]중기사용료산출근거!$G$2323</definedName>
    <definedName name="플레이트콤펙터1.5재료비" localSheetId="13">[37]중기사용료산출근거!$G$2323</definedName>
    <definedName name="플레이트콤펙터1.5재료비" localSheetId="15">[37]중기사용료산출근거!$G$2323</definedName>
    <definedName name="플레이트콤펙터1.5재료비" localSheetId="8">[37]중기사용료산출근거!$G$2323</definedName>
    <definedName name="플레이트콤펙터1.5재료비">#REF!</definedName>
    <definedName name="플레이트콤펙터경비" localSheetId="10">#REF!</definedName>
    <definedName name="플레이트콤펙터경비" localSheetId="9">#REF!</definedName>
    <definedName name="플레이트콤펙터경비" localSheetId="13">#REF!</definedName>
    <definedName name="플레이트콤펙터경비" localSheetId="15">#REF!</definedName>
    <definedName name="플레이트콤펙터경비" localSheetId="8">#REF!</definedName>
    <definedName name="플레이트콤펙터경비">#REF!</definedName>
    <definedName name="플레이트콤펙터계" localSheetId="10">#REF!</definedName>
    <definedName name="플레이트콤펙터계" localSheetId="9">#REF!</definedName>
    <definedName name="플레이트콤펙터계" localSheetId="13">#REF!</definedName>
    <definedName name="플레이트콤펙터계" localSheetId="15">#REF!</definedName>
    <definedName name="플레이트콤펙터계" localSheetId="8">#REF!</definedName>
    <definedName name="플레이트콤펙터계">#REF!</definedName>
    <definedName name="플레이트콤펙터노무비" localSheetId="10">#REF!</definedName>
    <definedName name="플레이트콤펙터노무비" localSheetId="9">#REF!</definedName>
    <definedName name="플레이트콤펙터노무비" localSheetId="13">#REF!</definedName>
    <definedName name="플레이트콤펙터노무비" localSheetId="15">#REF!</definedName>
    <definedName name="플레이트콤펙터노무비" localSheetId="8">#REF!</definedName>
    <definedName name="플레이트콤펙터노무비">#REF!</definedName>
    <definedName name="플레이트콤펙터재료비" localSheetId="10">#REF!</definedName>
    <definedName name="플레이트콤펙터재료비" localSheetId="9">#REF!</definedName>
    <definedName name="플레이트콤펙터재료비" localSheetId="13">#REF!</definedName>
    <definedName name="플레이트콤펙터재료비" localSheetId="15">#REF!</definedName>
    <definedName name="플레이트콤펙터재료비" localSheetId="8">#REF!</definedName>
    <definedName name="플레이트콤펙터재료비">#REF!</definedName>
    <definedName name="피라칸사스H1.0">#REF!</definedName>
    <definedName name="피라칸사스H1.0경" localSheetId="10">#REF!</definedName>
    <definedName name="피라칸사스H1.0경">#REF!</definedName>
    <definedName name="피라칸사스H1.0노">#REF!</definedName>
    <definedName name="피라칸사스H1.0재">#REF!</definedName>
    <definedName name="피복두께">#REF!</definedName>
    <definedName name="피복양생제" localSheetId="10">'[38]자재단가조사표-수목'!#REF!</definedName>
    <definedName name="피복양생제">'[38]자재단가조사표-수목'!#REF!</definedName>
    <definedName name="ㅎ">#REF!</definedName>
    <definedName name="ㅎ314" localSheetId="10">#REF!</definedName>
    <definedName name="ㅎ314">#REF!</definedName>
    <definedName name="ㅎ384" localSheetId="10">#REF!</definedName>
    <definedName name="ㅎ384">#REF!</definedName>
    <definedName name="ㅎㄴㅁ">[34]중기사용료산출근거!$G$1933</definedName>
    <definedName name="ㅎㄹ" localSheetId="10">[62]일위대가!#REF!</definedName>
    <definedName name="ㅎㄹ">[62]일위대가!#REF!</definedName>
    <definedName name="ㅎㅊ">'[34]단가 및 재료비'!$AA$68</definedName>
    <definedName name="ㅎㅋㅎㅌ츄">[34]단가산출1!$AR$280</definedName>
    <definedName name="ㅎㅎ">#REF!</definedName>
    <definedName name="ㅎㅎㅎ" localSheetId="10">[78]수량산출!#REF!</definedName>
    <definedName name="ㅎㅎㅎ">[78]수량산출!#REF!</definedName>
    <definedName name="ㅎㅎㅎㅎ">#REF!</definedName>
    <definedName name="ㅎㅎㅎㅎㅎㅎ" localSheetId="10">#REF!</definedName>
    <definedName name="ㅎㅎㅎㅎㅎㅎ">#REF!</definedName>
    <definedName name="ㅎㅎㅎㅎㅎㅎㅎㅎㅎㅎㅎㅎㅎ">#REF!</definedName>
    <definedName name="하">#REF!</definedName>
    <definedName name="하변">#REF!</definedName>
    <definedName name="하부슬라브">#REF!</definedName>
    <definedName name="하수관천공기경비">#REF!</definedName>
    <definedName name="하수관천공기계">#REF!</definedName>
    <definedName name="하수관천공기노무비">#REF!</definedName>
    <definedName name="하수관천공기재료비">#REF!</definedName>
    <definedName name="하수도복월노13">#REF!</definedName>
    <definedName name="하수도복월노20">#REF!</definedName>
    <definedName name="하수도복월노25">#REF!</definedName>
    <definedName name="하수도복월노30">#REF!</definedName>
    <definedName name="하수도복월노40">#REF!</definedName>
    <definedName name="하수도복월노50">#REF!</definedName>
    <definedName name="하수도복월노60">#REF!</definedName>
    <definedName name="하수도복월재13">#REF!</definedName>
    <definedName name="하수도복월재20">#REF!</definedName>
    <definedName name="하수도복월재25">#REF!</definedName>
    <definedName name="하수도복월재30">#REF!</definedName>
    <definedName name="하수도복월재40">#REF!</definedName>
    <definedName name="하수도복월재50">#REF!</definedName>
    <definedName name="하수도복월재60">#REF!</definedName>
    <definedName name="하수도준설기계25경비" localSheetId="10">#REF!</definedName>
    <definedName name="하수도준설기계25경비">#REF!</definedName>
    <definedName name="하수도준설기계25노무비" localSheetId="10">#REF!</definedName>
    <definedName name="하수도준설기계25노무비">#REF!</definedName>
    <definedName name="하수도준설기계25재료비" localSheetId="10">#REF!</definedName>
    <definedName name="하수도준설기계25재료비">#REF!</definedName>
    <definedName name="하수도준설노무비" localSheetId="10">#REF!</definedName>
    <definedName name="하수도준설노무비">#REF!</definedName>
    <definedName name="하수도준설물탱크5500경비" localSheetId="10">#REF!</definedName>
    <definedName name="하수도준설물탱크5500경비">#REF!</definedName>
    <definedName name="하수도준설물탱크5500노무비" localSheetId="10">#REF!</definedName>
    <definedName name="하수도준설물탱크5500노무비">#REF!</definedName>
    <definedName name="하수도준설물탱크5500재료비" localSheetId="10">#REF!</definedName>
    <definedName name="하수도준설물탱크5500재료비">#REF!</definedName>
    <definedName name="하차경비">#REF!</definedName>
    <definedName name="하차노무비">#REF!</definedName>
    <definedName name="하차비" localSheetId="10">#REF!</definedName>
    <definedName name="하차비">#REF!</definedName>
    <definedName name="하차재료비">#REF!</definedName>
    <definedName name="하차합계">#REF!</definedName>
    <definedName name="한_식__목_공">#REF!</definedName>
    <definedName name="한_식__와_공">#REF!</definedName>
    <definedName name="한라구절초" localSheetId="10">#REF!</definedName>
    <definedName name="한라구절초">#REF!</definedName>
    <definedName name="한식__미장공">#REF!</definedName>
    <definedName name="한식목공조공">#REF!</definedName>
    <definedName name="한식와공조공">#REF!</definedName>
    <definedName name="할___석___공">#REF!</definedName>
    <definedName name="할석공" localSheetId="10">#REF!</definedName>
    <definedName name="할석공">#REF!</definedName>
    <definedName name="함___석___공">#REF!</definedName>
    <definedName name="함계" localSheetId="10">#REF!</definedName>
    <definedName name="함계">#REF!</definedName>
    <definedName name="함석공" localSheetId="10">#REF!</definedName>
    <definedName name="함석공">#REF!</definedName>
    <definedName name="함판3">#REF!</definedName>
    <definedName name="합계" localSheetId="10">#REF!</definedName>
    <definedName name="합계">#REF!</definedName>
    <definedName name="합성수지거푸집">#REF!</definedName>
    <definedName name="합판" localSheetId="10">'[41]단가 및 재료비'!$S$170</definedName>
    <definedName name="합판" localSheetId="9">'[41]단가 및 재료비'!$S$170</definedName>
    <definedName name="합판" localSheetId="13">'[41]단가 및 재료비'!$S$170</definedName>
    <definedName name="합판" localSheetId="15">'[41]단가 및 재료비'!$S$170</definedName>
    <definedName name="합판" localSheetId="8">'[41]단가 및 재료비'!$S$170</definedName>
    <definedName name="합판">#REF!</definedName>
    <definedName name="합판4">#REF!</definedName>
    <definedName name="합판4회">#REF!</definedName>
    <definedName name="합판4회노" localSheetId="10">[99]토목공사일반!#REF!</definedName>
    <definedName name="합판4회노">[99]토목공사일반!#REF!</definedName>
    <definedName name="합판4회재" localSheetId="10">[99]토목공사일반!#REF!</definedName>
    <definedName name="합판4회재">[99]토목공사일반!#REF!</definedName>
    <definedName name="합판6">#REF!</definedName>
    <definedName name="합판6회">#REF!</definedName>
    <definedName name="해당화" localSheetId="10">#REF!</definedName>
    <definedName name="해당화">#REF!</definedName>
    <definedName name="해당화H1.0">#REF!</definedName>
    <definedName name="해당화H1.0경" localSheetId="10">#REF!</definedName>
    <definedName name="해당화H1.0경">#REF!</definedName>
    <definedName name="해당화H1.0노">#REF!</definedName>
    <definedName name="해당화H1.0재">#REF!</definedName>
    <definedName name="해송H2.0경" localSheetId="10">#REF!</definedName>
    <definedName name="해송H2.0경">#REF!</definedName>
    <definedName name="해송H2.0노" localSheetId="10">#REF!</definedName>
    <definedName name="해송H2.0노">#REF!</definedName>
    <definedName name="해송H2.0재" localSheetId="10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5">'[38]자재단가조사표-수목'!$K$41</definedName>
    <definedName name="해송H3.5경">#REF!</definedName>
    <definedName name="해송H3.5노">#REF!</definedName>
    <definedName name="해송H3.5재">#REF!</definedName>
    <definedName name="해송W1.0">'[38]자재단가조사표-수목'!$K$39</definedName>
    <definedName name="해송W1.0경">#REF!</definedName>
    <definedName name="해송W1.0노">#REF!</definedName>
    <definedName name="해송W1.0재">#REF!</definedName>
    <definedName name="해송W1.2">'[38]자재단가조사표-수목'!$K$40</definedName>
    <definedName name="해송W1.2경">#REF!</definedName>
    <definedName name="해송W1.2노">#REF!</definedName>
    <definedName name="해송W1.2재">#REF!</definedName>
    <definedName name="허리돌리기" localSheetId="10">[68]시설물기초!#REF!</definedName>
    <definedName name="허리돌리기">[68]시설물기초!#REF!</definedName>
    <definedName name="헌치H">#REF!</definedName>
    <definedName name="헌치V">#REF!</definedName>
    <definedName name="헣ㄱㄱㄷ">[34]단가산출1!$AQ$658</definedName>
    <definedName name="현___도___사" localSheetId="10">[46]노임단가!#REF!</definedName>
    <definedName name="현___도___사">[46]노임단가!#REF!</definedName>
    <definedName name="현도사" localSheetId="10">#REF!</definedName>
    <definedName name="현도사">#REF!</definedName>
    <definedName name="현천기자재비">#REF!</definedName>
    <definedName name="협죽도H0.8">#REF!</definedName>
    <definedName name="협죽도H0.8경" localSheetId="10">#REF!</definedName>
    <definedName name="협죽도H0.8경">#REF!</definedName>
    <definedName name="협죽도H0.8노" localSheetId="10">#REF!</definedName>
    <definedName name="협죽도H0.8노">#REF!</definedName>
    <definedName name="협죽도H0.8재" localSheetId="10">#REF!</definedName>
    <definedName name="협죽도H0.8재">#REF!</definedName>
    <definedName name="협죽도H1.0">#REF!</definedName>
    <definedName name="협죽도H1.0경" localSheetId="10">#REF!</definedName>
    <definedName name="협죽도H1.0경">#REF!</definedName>
    <definedName name="협죽도H1.0노">#REF!</definedName>
    <definedName name="협죽도H1.0재">#REF!</definedName>
    <definedName name="형목">#REF!</definedName>
    <definedName name="형상">[17]DATE!$D$24:$D$85</definedName>
    <definedName name="형특목공">#REF!</definedName>
    <definedName name="형틀목공" localSheetId="10">'[41]단가 및 재료비'!$AA$51</definedName>
    <definedName name="형틀목공" localSheetId="9">'[41]단가 및 재료비'!$AA$51</definedName>
    <definedName name="형틀목공" localSheetId="13">'[41]단가 및 재료비'!$AA$51</definedName>
    <definedName name="형틀목공" localSheetId="15">'[41]단가 및 재료비'!$AA$51</definedName>
    <definedName name="형틀목공" localSheetId="8">'[41]단가 및 재료비'!$AA$51</definedName>
    <definedName name="형틀목공">#REF!</definedName>
    <definedName name="호" localSheetId="10">'[33]토사(PE)'!#REF!</definedName>
    <definedName name="호">'[33]토사(PE)'!#REF!</definedName>
    <definedName name="호도R6">#REF!</definedName>
    <definedName name="호도R6경" localSheetId="10">#REF!</definedName>
    <definedName name="호도R6경">#REF!</definedName>
    <definedName name="호도R6노" localSheetId="10">#REF!</definedName>
    <definedName name="호도R6노">#REF!</definedName>
    <definedName name="호도R6재" localSheetId="10">#REF!</definedName>
    <definedName name="호도R6재">#REF!</definedName>
    <definedName name="호도R8">'[38]자재단가조사표-수목'!$K$58</definedName>
    <definedName name="호도R8경">#REF!</definedName>
    <definedName name="호도R8노">#REF!</definedName>
    <definedName name="호도R8재">#REF!</definedName>
    <definedName name="호ㅕㄷㅈ" localSheetId="10">#REF!</definedName>
    <definedName name="호ㅕㄷㅈ">#REF!</definedName>
    <definedName name="홍ㄷㄷ">[34]단가산출1!$AQ$665</definedName>
    <definedName name="홍단풍" localSheetId="10">#REF!</definedName>
    <definedName name="홍단풍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________공">#REF!</definedName>
    <definedName name="화강석트랜치">[47]기초목록!$D$4:$O$56</definedName>
    <definedName name="화공" localSheetId="10">#REF!</definedName>
    <definedName name="화공">#REF!</definedName>
    <definedName name="화살H0.8">#REF!</definedName>
    <definedName name="화살H0.8경" localSheetId="10">#REF!</definedName>
    <definedName name="화살H0.8경">#REF!</definedName>
    <definedName name="화살H0.8노">#REF!</definedName>
    <definedName name="화살H0.8재">#REF!</definedName>
    <definedName name="화약__취급공">#REF!</definedName>
    <definedName name="확" localSheetId="10">#REF!</definedName>
    <definedName name="확">#REF!</definedName>
    <definedName name="환율" localSheetId="10">'[37]단가 및 재료비'!$F$3</definedName>
    <definedName name="환율" localSheetId="9">'[37]단가 및 재료비'!$F$3</definedName>
    <definedName name="환율" localSheetId="13">'[37]단가 및 재료비'!$F$3</definedName>
    <definedName name="환율" localSheetId="15">'[37]단가 및 재료비'!$F$3</definedName>
    <definedName name="환율" localSheetId="8">'[37]단가 및 재료비'!$F$3</definedName>
    <definedName name="환율">#REF!</definedName>
    <definedName name="환토고">#REF!</definedName>
    <definedName name="환토상변">#REF!</definedName>
    <definedName name="회양목H0.3">'[38]자재단가조사표-수목'!$K$71</definedName>
    <definedName name="회양목H0.3노">#REF!</definedName>
    <definedName name="회양목H0.3재">#REF!</definedName>
    <definedName name="회양목H1.0">#REF!</definedName>
    <definedName name="회양목H1.0경" localSheetId="10">#REF!</definedName>
    <definedName name="회양목H1.0경">#REF!</definedName>
    <definedName name="회양목H1.0노" localSheetId="10">#REF!</definedName>
    <definedName name="회양목H1.0노">#REF!</definedName>
    <definedName name="회양목H1.0재" localSheetId="10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후박H2.5">#REF!</definedName>
    <definedName name="후박R6경" localSheetId="10">#REF!</definedName>
    <definedName name="후박R6경">#REF!</definedName>
    <definedName name="후박R6노" localSheetId="10">#REF!</definedName>
    <definedName name="후박R6노">#REF!</definedName>
    <definedName name="후박R6재" localSheetId="10">#REF!</definedName>
    <definedName name="후박R6재">#REF!</definedName>
    <definedName name="후박R7">'[38]자재단가조사표-수목'!$K$42</definedName>
    <definedName name="후박R7경">#REF!</definedName>
    <definedName name="후박R7노">#REF!</definedName>
    <definedName name="후박R7재">#REF!</definedName>
    <definedName name="후박나무" localSheetId="10">'[38]자재단가조사표-수목'!#REF!</definedName>
    <definedName name="후박나무">'[38]자재단가조사표-수목'!#REF!</definedName>
    <definedName name="후박나무R7" localSheetId="10">'[38]자재단가조사표-수목'!#REF!</definedName>
    <definedName name="후박나무R7">'[38]자재단가조사표-수목'!#REF!</definedName>
    <definedName name="훅클램프">#REF!</definedName>
    <definedName name="휘발유" localSheetId="10">'[37]단가 및 재료비'!$U$32</definedName>
    <definedName name="휘발유" localSheetId="9">'[37]단가 및 재료비'!$U$32</definedName>
    <definedName name="휘발유" localSheetId="13">'[37]단가 및 재료비'!$U$32</definedName>
    <definedName name="휘발유" localSheetId="15">'[37]단가 및 재료비'!$U$32</definedName>
    <definedName name="휘발유" localSheetId="8">'[37]단가 및 재료비'!$U$32</definedName>
    <definedName name="휘발유">#REF!</definedName>
    <definedName name="흄관1000하차경비" localSheetId="10">#REF!</definedName>
    <definedName name="흄관1000하차경비">#REF!</definedName>
    <definedName name="흄관1000하차노무비" localSheetId="10">#REF!</definedName>
    <definedName name="흄관1000하차노무비">#REF!</definedName>
    <definedName name="흄관1000하차재료비" localSheetId="10">#REF!</definedName>
    <definedName name="흄관1000하차재료비">#REF!</definedName>
    <definedName name="흄관1200하차경비" localSheetId="10">#REF!</definedName>
    <definedName name="흄관1200하차경비">#REF!</definedName>
    <definedName name="흄관1200하차노무비" localSheetId="10">#REF!</definedName>
    <definedName name="흄관1200하차노무비">#REF!</definedName>
    <definedName name="흄관1200하차재료비" localSheetId="10">#REF!</definedName>
    <definedName name="흄관1200하차재료비">#REF!</definedName>
    <definedName name="흄관1350하차경비" localSheetId="10">#REF!</definedName>
    <definedName name="흄관1350하차경비">#REF!</definedName>
    <definedName name="흄관1350하차노무비" localSheetId="10">#REF!</definedName>
    <definedName name="흄관1350하차노무비">#REF!</definedName>
    <definedName name="흄관1350하차재료비" localSheetId="10">#REF!</definedName>
    <definedName name="흄관1350하차재료비">#REF!</definedName>
    <definedName name="흄관250하차경비" localSheetId="10">#REF!</definedName>
    <definedName name="흄관250하차경비">#REF!</definedName>
    <definedName name="흄관250하차노무비" localSheetId="10">#REF!</definedName>
    <definedName name="흄관250하차노무비">#REF!</definedName>
    <definedName name="흄관250하차재료비" localSheetId="10">#REF!</definedName>
    <definedName name="흄관250하차재료비">#REF!</definedName>
    <definedName name="흄관300하차경비">[58]단가산출2!$AR$398</definedName>
    <definedName name="흄관300하차노무비">[58]단가산출2!$AP$398</definedName>
    <definedName name="흄관300하차재료비">[58]단가산출2!$AQ$398</definedName>
    <definedName name="흄관350하차경비" localSheetId="10">#REF!</definedName>
    <definedName name="흄관350하차경비">#REF!</definedName>
    <definedName name="흄관350하차노무비" localSheetId="10">#REF!</definedName>
    <definedName name="흄관350하차노무비">#REF!</definedName>
    <definedName name="흄관350하차재료비" localSheetId="10">#REF!</definedName>
    <definedName name="흄관350하차재료비">#REF!</definedName>
    <definedName name="흄관450하차경비">[58]단가산출2!$AR$400</definedName>
    <definedName name="흄관450하차노무비">[58]단가산출2!$AP$400</definedName>
    <definedName name="흄관450하차재료비">[58]단가산출2!$AQ$400</definedName>
    <definedName name="흄관600하차경비">[58]단가산출2!$AR$401</definedName>
    <definedName name="흄관600하차노무비">[58]단가산출2!$AP$401</definedName>
    <definedName name="흄관600하차재료비">[58]단가산출2!$AQ$401</definedName>
    <definedName name="흄관700하차경비" localSheetId="10">#REF!</definedName>
    <definedName name="흄관700하차경비">#REF!</definedName>
    <definedName name="흄관700하차노무비" localSheetId="10">#REF!</definedName>
    <definedName name="흄관700하차노무비">#REF!</definedName>
    <definedName name="흄관700하차재료비" localSheetId="10">#REF!</definedName>
    <definedName name="흄관700하차재료비">#REF!</definedName>
    <definedName name="흄관800하차경비" localSheetId="10">#REF!</definedName>
    <definedName name="흄관800하차경비">#REF!</definedName>
    <definedName name="흄관800하차노무비" localSheetId="10">#REF!</definedName>
    <definedName name="흄관800하차노무비">#REF!</definedName>
    <definedName name="흄관800하차재료비" localSheetId="10">#REF!</definedName>
    <definedName name="흄관800하차재료비">#REF!</definedName>
    <definedName name="흄관900하차경비" localSheetId="10">#REF!</definedName>
    <definedName name="흄관900하차경비">#REF!</definedName>
    <definedName name="흄관900하차노무비" localSheetId="10">#REF!</definedName>
    <definedName name="흄관900하차노무비">#REF!</definedName>
    <definedName name="흄관900하차재료비" localSheetId="10">#REF!</definedName>
    <definedName name="흄관900하차재료비">#REF!</definedName>
    <definedName name="흄관운반1000경비" localSheetId="10">#REF!</definedName>
    <definedName name="흄관운반1000경비" localSheetId="9">#REF!</definedName>
    <definedName name="흄관운반1000경비" localSheetId="13">#REF!</definedName>
    <definedName name="흄관운반1000경비" localSheetId="15">#REF!</definedName>
    <definedName name="흄관운반1000경비" localSheetId="8">#REF!</definedName>
    <definedName name="흄관운반1000경비">#REF!</definedName>
    <definedName name="흄관운반1000계" localSheetId="10">#REF!</definedName>
    <definedName name="흄관운반1000계" localSheetId="9">#REF!</definedName>
    <definedName name="흄관운반1000계" localSheetId="13">#REF!</definedName>
    <definedName name="흄관운반1000계" localSheetId="15">#REF!</definedName>
    <definedName name="흄관운반1000계" localSheetId="8">#REF!</definedName>
    <definedName name="흄관운반1000계">#REF!</definedName>
    <definedName name="흄관운반1000노무비" localSheetId="10">#REF!</definedName>
    <definedName name="흄관운반1000노무비" localSheetId="9">#REF!</definedName>
    <definedName name="흄관운반1000노무비" localSheetId="13">#REF!</definedName>
    <definedName name="흄관운반1000노무비" localSheetId="15">#REF!</definedName>
    <definedName name="흄관운반1000노무비" localSheetId="8">#REF!</definedName>
    <definedName name="흄관운반1000노무비">#REF!</definedName>
    <definedName name="흄관운반1000재료비" localSheetId="10">#REF!</definedName>
    <definedName name="흄관운반1000재료비" localSheetId="9">#REF!</definedName>
    <definedName name="흄관운반1000재료비" localSheetId="13">#REF!</definedName>
    <definedName name="흄관운반1000재료비" localSheetId="15">#REF!</definedName>
    <definedName name="흄관운반1000재료비" localSheetId="8">#REF!</definedName>
    <definedName name="흄관운반1000재료비">#REF!</definedName>
    <definedName name="흄관운반1200경비" localSheetId="10">#REF!</definedName>
    <definedName name="흄관운반1200경비" localSheetId="9">#REF!</definedName>
    <definedName name="흄관운반1200경비" localSheetId="13">#REF!</definedName>
    <definedName name="흄관운반1200경비" localSheetId="15">#REF!</definedName>
    <definedName name="흄관운반1200경비" localSheetId="8">#REF!</definedName>
    <definedName name="흄관운반1200경비">#REF!</definedName>
    <definedName name="흄관운반1200계" localSheetId="10">#REF!</definedName>
    <definedName name="흄관운반1200계" localSheetId="9">#REF!</definedName>
    <definedName name="흄관운반1200계" localSheetId="13">#REF!</definedName>
    <definedName name="흄관운반1200계" localSheetId="15">#REF!</definedName>
    <definedName name="흄관운반1200계" localSheetId="8">#REF!</definedName>
    <definedName name="흄관운반1200계">#REF!</definedName>
    <definedName name="흄관운반1200노무비" localSheetId="10">#REF!</definedName>
    <definedName name="흄관운반1200노무비" localSheetId="9">#REF!</definedName>
    <definedName name="흄관운반1200노무비" localSheetId="13">#REF!</definedName>
    <definedName name="흄관운반1200노무비" localSheetId="15">#REF!</definedName>
    <definedName name="흄관운반1200노무비" localSheetId="8">#REF!</definedName>
    <definedName name="흄관운반1200노무비">#REF!</definedName>
    <definedName name="흄관운반1200재료비" localSheetId="10">#REF!</definedName>
    <definedName name="흄관운반1200재료비" localSheetId="9">#REF!</definedName>
    <definedName name="흄관운반1200재료비" localSheetId="13">#REF!</definedName>
    <definedName name="흄관운반1200재료비" localSheetId="15">#REF!</definedName>
    <definedName name="흄관운반1200재료비" localSheetId="8">#REF!</definedName>
    <definedName name="흄관운반1200재료비">#REF!</definedName>
    <definedName name="흄관운반1350경비" localSheetId="10">#REF!</definedName>
    <definedName name="흄관운반1350경비" localSheetId="9">#REF!</definedName>
    <definedName name="흄관운반1350경비" localSheetId="13">#REF!</definedName>
    <definedName name="흄관운반1350경비" localSheetId="15">#REF!</definedName>
    <definedName name="흄관운반1350경비" localSheetId="8">#REF!</definedName>
    <definedName name="흄관운반1350경비">#REF!</definedName>
    <definedName name="흄관운반1350계" localSheetId="10">#REF!</definedName>
    <definedName name="흄관운반1350계" localSheetId="9">#REF!</definedName>
    <definedName name="흄관운반1350계" localSheetId="13">#REF!</definedName>
    <definedName name="흄관운반1350계" localSheetId="15">#REF!</definedName>
    <definedName name="흄관운반1350계" localSheetId="8">#REF!</definedName>
    <definedName name="흄관운반1350계">#REF!</definedName>
    <definedName name="흄관운반1350노무비" localSheetId="10">#REF!</definedName>
    <definedName name="흄관운반1350노무비" localSheetId="9">#REF!</definedName>
    <definedName name="흄관운반1350노무비" localSheetId="13">#REF!</definedName>
    <definedName name="흄관운반1350노무비" localSheetId="15">#REF!</definedName>
    <definedName name="흄관운반1350노무비" localSheetId="8">#REF!</definedName>
    <definedName name="흄관운반1350노무비">#REF!</definedName>
    <definedName name="흄관운반1350재료비" localSheetId="10">#REF!</definedName>
    <definedName name="흄관운반1350재료비" localSheetId="9">#REF!</definedName>
    <definedName name="흄관운반1350재료비" localSheetId="13">#REF!</definedName>
    <definedName name="흄관운반1350재료비" localSheetId="15">#REF!</definedName>
    <definedName name="흄관운반1350재료비" localSheetId="8">#REF!</definedName>
    <definedName name="흄관운반1350재료비">#REF!</definedName>
    <definedName name="흄관운반1500경비" localSheetId="10">#REF!</definedName>
    <definedName name="흄관운반1500경비" localSheetId="9">#REF!</definedName>
    <definedName name="흄관운반1500경비" localSheetId="13">#REF!</definedName>
    <definedName name="흄관운반1500경비" localSheetId="15">#REF!</definedName>
    <definedName name="흄관운반1500경비" localSheetId="8">#REF!</definedName>
    <definedName name="흄관운반1500경비">#REF!</definedName>
    <definedName name="흄관운반1500계" localSheetId="10">#REF!</definedName>
    <definedName name="흄관운반1500계" localSheetId="9">#REF!</definedName>
    <definedName name="흄관운반1500계" localSheetId="13">#REF!</definedName>
    <definedName name="흄관운반1500계" localSheetId="15">#REF!</definedName>
    <definedName name="흄관운반1500계" localSheetId="8">#REF!</definedName>
    <definedName name="흄관운반1500계">#REF!</definedName>
    <definedName name="흄관운반1500노무비" localSheetId="10">#REF!</definedName>
    <definedName name="흄관운반1500노무비" localSheetId="9">#REF!</definedName>
    <definedName name="흄관운반1500노무비" localSheetId="13">#REF!</definedName>
    <definedName name="흄관운반1500노무비" localSheetId="15">#REF!</definedName>
    <definedName name="흄관운반1500노무비" localSheetId="8">#REF!</definedName>
    <definedName name="흄관운반1500노무비">#REF!</definedName>
    <definedName name="흄관운반1500재료비" localSheetId="10">#REF!</definedName>
    <definedName name="흄관운반1500재료비" localSheetId="9">#REF!</definedName>
    <definedName name="흄관운반1500재료비" localSheetId="13">#REF!</definedName>
    <definedName name="흄관운반1500재료비" localSheetId="15">#REF!</definedName>
    <definedName name="흄관운반1500재료비" localSheetId="8">#REF!</definedName>
    <definedName name="흄관운반1500재료비">#REF!</definedName>
    <definedName name="흄관운반250경비" localSheetId="10">#REF!</definedName>
    <definedName name="흄관운반250경비" localSheetId="9">#REF!</definedName>
    <definedName name="흄관운반250경비" localSheetId="13">#REF!</definedName>
    <definedName name="흄관운반250경비" localSheetId="15">#REF!</definedName>
    <definedName name="흄관운반250경비" localSheetId="8">#REF!</definedName>
    <definedName name="흄관운반250경비">#REF!</definedName>
    <definedName name="흄관운반250계" localSheetId="10">#REF!</definedName>
    <definedName name="흄관운반250계" localSheetId="9">#REF!</definedName>
    <definedName name="흄관운반250계" localSheetId="13">#REF!</definedName>
    <definedName name="흄관운반250계" localSheetId="15">#REF!</definedName>
    <definedName name="흄관운반250계" localSheetId="8">#REF!</definedName>
    <definedName name="흄관운반250계">#REF!</definedName>
    <definedName name="흄관운반250노무비" localSheetId="10">#REF!</definedName>
    <definedName name="흄관운반250노무비" localSheetId="9">#REF!</definedName>
    <definedName name="흄관운반250노무비" localSheetId="13">#REF!</definedName>
    <definedName name="흄관운반250노무비" localSheetId="15">#REF!</definedName>
    <definedName name="흄관운반250노무비" localSheetId="8">#REF!</definedName>
    <definedName name="흄관운반250노무비">#REF!</definedName>
    <definedName name="흄관운반250재료비" localSheetId="10">#REF!</definedName>
    <definedName name="흄관운반250재료비" localSheetId="9">#REF!</definedName>
    <definedName name="흄관운반250재료비" localSheetId="13">#REF!</definedName>
    <definedName name="흄관운반250재료비" localSheetId="15">#REF!</definedName>
    <definedName name="흄관운반250재료비" localSheetId="8">#REF!</definedName>
    <definedName name="흄관운반250재료비">#REF!</definedName>
    <definedName name="흄관운반300경비" localSheetId="10">#REF!</definedName>
    <definedName name="흄관운반300경비" localSheetId="9">#REF!</definedName>
    <definedName name="흄관운반300경비" localSheetId="13">#REF!</definedName>
    <definedName name="흄관운반300경비" localSheetId="15">#REF!</definedName>
    <definedName name="흄관운반300경비" localSheetId="8">#REF!</definedName>
    <definedName name="흄관운반300경비">#REF!</definedName>
    <definedName name="흄관운반300계" localSheetId="10">#REF!</definedName>
    <definedName name="흄관운반300계" localSheetId="9">#REF!</definedName>
    <definedName name="흄관운반300계" localSheetId="13">#REF!</definedName>
    <definedName name="흄관운반300계" localSheetId="15">#REF!</definedName>
    <definedName name="흄관운반300계" localSheetId="8">#REF!</definedName>
    <definedName name="흄관운반300계">#REF!</definedName>
    <definedName name="흄관운반300노무비" localSheetId="10">#REF!</definedName>
    <definedName name="흄관운반300노무비" localSheetId="9">#REF!</definedName>
    <definedName name="흄관운반300노무비" localSheetId="13">#REF!</definedName>
    <definedName name="흄관운반300노무비" localSheetId="15">#REF!</definedName>
    <definedName name="흄관운반300노무비" localSheetId="8">#REF!</definedName>
    <definedName name="흄관운반300노무비">#REF!</definedName>
    <definedName name="흄관운반300재료비" localSheetId="10">#REF!</definedName>
    <definedName name="흄관운반300재료비" localSheetId="9">#REF!</definedName>
    <definedName name="흄관운반300재료비" localSheetId="13">#REF!</definedName>
    <definedName name="흄관운반300재료비" localSheetId="15">#REF!</definedName>
    <definedName name="흄관운반300재료비" localSheetId="8">#REF!</definedName>
    <definedName name="흄관운반300재료비">#REF!</definedName>
    <definedName name="흄관운반350경비" localSheetId="10">#REF!</definedName>
    <definedName name="흄관운반350경비" localSheetId="9">#REF!</definedName>
    <definedName name="흄관운반350경비" localSheetId="13">#REF!</definedName>
    <definedName name="흄관운반350경비" localSheetId="15">#REF!</definedName>
    <definedName name="흄관운반350경비" localSheetId="8">#REF!</definedName>
    <definedName name="흄관운반350경비">#REF!</definedName>
    <definedName name="흄관운반350계" localSheetId="10">#REF!</definedName>
    <definedName name="흄관운반350계" localSheetId="9">#REF!</definedName>
    <definedName name="흄관운반350계" localSheetId="13">#REF!</definedName>
    <definedName name="흄관운반350계" localSheetId="15">#REF!</definedName>
    <definedName name="흄관운반350계" localSheetId="8">#REF!</definedName>
    <definedName name="흄관운반350계">#REF!</definedName>
    <definedName name="흄관운반350노무비" localSheetId="10">#REF!</definedName>
    <definedName name="흄관운반350노무비" localSheetId="9">#REF!</definedName>
    <definedName name="흄관운반350노무비" localSheetId="13">#REF!</definedName>
    <definedName name="흄관운반350노무비" localSheetId="15">#REF!</definedName>
    <definedName name="흄관운반350노무비" localSheetId="8">#REF!</definedName>
    <definedName name="흄관운반350노무비">#REF!</definedName>
    <definedName name="흄관운반350재료비" localSheetId="10">#REF!</definedName>
    <definedName name="흄관운반350재료비" localSheetId="9">#REF!</definedName>
    <definedName name="흄관운반350재료비" localSheetId="13">#REF!</definedName>
    <definedName name="흄관운반350재료비" localSheetId="15">#REF!</definedName>
    <definedName name="흄관운반350재료비" localSheetId="8">#REF!</definedName>
    <definedName name="흄관운반350재료비">#REF!</definedName>
    <definedName name="흄관운반450경비" localSheetId="10">#REF!</definedName>
    <definedName name="흄관운반450경비" localSheetId="9">#REF!</definedName>
    <definedName name="흄관운반450경비" localSheetId="13">#REF!</definedName>
    <definedName name="흄관운반450경비" localSheetId="15">#REF!</definedName>
    <definedName name="흄관운반450경비" localSheetId="8">#REF!</definedName>
    <definedName name="흄관운반450경비">#REF!</definedName>
    <definedName name="흄관운반450계" localSheetId="10">#REF!</definedName>
    <definedName name="흄관운반450계" localSheetId="9">#REF!</definedName>
    <definedName name="흄관운반450계" localSheetId="13">#REF!</definedName>
    <definedName name="흄관운반450계" localSheetId="15">#REF!</definedName>
    <definedName name="흄관운반450계" localSheetId="8">#REF!</definedName>
    <definedName name="흄관운반450계">#REF!</definedName>
    <definedName name="흄관운반450노무비" localSheetId="10">#REF!</definedName>
    <definedName name="흄관운반450노무비" localSheetId="9">#REF!</definedName>
    <definedName name="흄관운반450노무비" localSheetId="13">#REF!</definedName>
    <definedName name="흄관운반450노무비" localSheetId="15">#REF!</definedName>
    <definedName name="흄관운반450노무비" localSheetId="8">#REF!</definedName>
    <definedName name="흄관운반450노무비">#REF!</definedName>
    <definedName name="흄관운반450재료비" localSheetId="10">#REF!</definedName>
    <definedName name="흄관운반450재료비" localSheetId="9">#REF!</definedName>
    <definedName name="흄관운반450재료비" localSheetId="13">#REF!</definedName>
    <definedName name="흄관운반450재료비" localSheetId="15">#REF!</definedName>
    <definedName name="흄관운반450재료비" localSheetId="8">#REF!</definedName>
    <definedName name="흄관운반450재료비">#REF!</definedName>
    <definedName name="흄관운반600경비" localSheetId="10">#REF!</definedName>
    <definedName name="흄관운반600경비" localSheetId="9">#REF!</definedName>
    <definedName name="흄관운반600경비" localSheetId="13">#REF!</definedName>
    <definedName name="흄관운반600경비" localSheetId="15">#REF!</definedName>
    <definedName name="흄관운반600경비" localSheetId="8">#REF!</definedName>
    <definedName name="흄관운반600경비">#REF!</definedName>
    <definedName name="흄관운반600계" localSheetId="10">#REF!</definedName>
    <definedName name="흄관운반600계" localSheetId="9">#REF!</definedName>
    <definedName name="흄관운반600계" localSheetId="13">#REF!</definedName>
    <definedName name="흄관운반600계" localSheetId="15">#REF!</definedName>
    <definedName name="흄관운반600계" localSheetId="8">#REF!</definedName>
    <definedName name="흄관운반600계">#REF!</definedName>
    <definedName name="흄관운반600노무비" localSheetId="10">#REF!</definedName>
    <definedName name="흄관운반600노무비" localSheetId="9">#REF!</definedName>
    <definedName name="흄관운반600노무비" localSheetId="13">#REF!</definedName>
    <definedName name="흄관운반600노무비" localSheetId="15">#REF!</definedName>
    <definedName name="흄관운반600노무비" localSheetId="8">#REF!</definedName>
    <definedName name="흄관운반600노무비">#REF!</definedName>
    <definedName name="흄관운반600재료비" localSheetId="10">#REF!</definedName>
    <definedName name="흄관운반600재료비" localSheetId="9">#REF!</definedName>
    <definedName name="흄관운반600재료비" localSheetId="13">#REF!</definedName>
    <definedName name="흄관운반600재료비" localSheetId="15">#REF!</definedName>
    <definedName name="흄관운반600재료비" localSheetId="8">#REF!</definedName>
    <definedName name="흄관운반600재료비">#REF!</definedName>
    <definedName name="흄관운반700경비" localSheetId="10">#REF!</definedName>
    <definedName name="흄관운반700경비" localSheetId="9">#REF!</definedName>
    <definedName name="흄관운반700경비" localSheetId="13">#REF!</definedName>
    <definedName name="흄관운반700경비" localSheetId="15">#REF!</definedName>
    <definedName name="흄관운반700경비" localSheetId="8">#REF!</definedName>
    <definedName name="흄관운반700경비">#REF!</definedName>
    <definedName name="흄관운반700계" localSheetId="10">#REF!</definedName>
    <definedName name="흄관운반700계" localSheetId="9">#REF!</definedName>
    <definedName name="흄관운반700계" localSheetId="13">#REF!</definedName>
    <definedName name="흄관운반700계" localSheetId="15">#REF!</definedName>
    <definedName name="흄관운반700계" localSheetId="8">#REF!</definedName>
    <definedName name="흄관운반700계">#REF!</definedName>
    <definedName name="흄관운반700노무비" localSheetId="10">#REF!</definedName>
    <definedName name="흄관운반700노무비" localSheetId="9">#REF!</definedName>
    <definedName name="흄관운반700노무비" localSheetId="13">#REF!</definedName>
    <definedName name="흄관운반700노무비" localSheetId="15">#REF!</definedName>
    <definedName name="흄관운반700노무비" localSheetId="8">#REF!</definedName>
    <definedName name="흄관운반700노무비">#REF!</definedName>
    <definedName name="흄관운반700재료비" localSheetId="10">#REF!</definedName>
    <definedName name="흄관운반700재료비" localSheetId="9">#REF!</definedName>
    <definedName name="흄관운반700재료비" localSheetId="13">#REF!</definedName>
    <definedName name="흄관운반700재료비" localSheetId="15">#REF!</definedName>
    <definedName name="흄관운반700재료비" localSheetId="8">#REF!</definedName>
    <definedName name="흄관운반700재료비">#REF!</definedName>
    <definedName name="흄관운반800경비" localSheetId="10">#REF!</definedName>
    <definedName name="흄관운반800경비" localSheetId="9">#REF!</definedName>
    <definedName name="흄관운반800경비" localSheetId="13">#REF!</definedName>
    <definedName name="흄관운반800경비" localSheetId="15">#REF!</definedName>
    <definedName name="흄관운반800경비" localSheetId="8">#REF!</definedName>
    <definedName name="흄관운반800경비">#REF!</definedName>
    <definedName name="흄관운반800계" localSheetId="10">#REF!</definedName>
    <definedName name="흄관운반800계" localSheetId="9">#REF!</definedName>
    <definedName name="흄관운반800계" localSheetId="13">#REF!</definedName>
    <definedName name="흄관운반800계" localSheetId="15">#REF!</definedName>
    <definedName name="흄관운반800계" localSheetId="8">#REF!</definedName>
    <definedName name="흄관운반800계">#REF!</definedName>
    <definedName name="흄관운반800노무비" localSheetId="10">#REF!</definedName>
    <definedName name="흄관운반800노무비" localSheetId="9">#REF!</definedName>
    <definedName name="흄관운반800노무비" localSheetId="13">#REF!</definedName>
    <definedName name="흄관운반800노무비" localSheetId="15">#REF!</definedName>
    <definedName name="흄관운반800노무비" localSheetId="8">#REF!</definedName>
    <definedName name="흄관운반800노무비">#REF!</definedName>
    <definedName name="흄관운반800재료비" localSheetId="10">#REF!</definedName>
    <definedName name="흄관운반800재료비" localSheetId="9">#REF!</definedName>
    <definedName name="흄관운반800재료비" localSheetId="13">#REF!</definedName>
    <definedName name="흄관운반800재료비" localSheetId="15">#REF!</definedName>
    <definedName name="흄관운반800재료비" localSheetId="8">#REF!</definedName>
    <definedName name="흄관운반800재료비">#REF!</definedName>
    <definedName name="흄관운반900경비" localSheetId="10">#REF!</definedName>
    <definedName name="흄관운반900경비" localSheetId="9">#REF!</definedName>
    <definedName name="흄관운반900경비" localSheetId="13">#REF!</definedName>
    <definedName name="흄관운반900경비" localSheetId="15">#REF!</definedName>
    <definedName name="흄관운반900경비" localSheetId="8">#REF!</definedName>
    <definedName name="흄관운반900경비">#REF!</definedName>
    <definedName name="흄관운반900계" localSheetId="10">#REF!</definedName>
    <definedName name="흄관운반900계" localSheetId="9">#REF!</definedName>
    <definedName name="흄관운반900계" localSheetId="13">#REF!</definedName>
    <definedName name="흄관운반900계" localSheetId="15">#REF!</definedName>
    <definedName name="흄관운반900계" localSheetId="8">#REF!</definedName>
    <definedName name="흄관운반900계">#REF!</definedName>
    <definedName name="흄관운반900노무비" localSheetId="10">#REF!</definedName>
    <definedName name="흄관운반900노무비" localSheetId="9">#REF!</definedName>
    <definedName name="흄관운반900노무비" localSheetId="13">#REF!</definedName>
    <definedName name="흄관운반900노무비" localSheetId="15">#REF!</definedName>
    <definedName name="흄관운반900노무비" localSheetId="8">#REF!</definedName>
    <definedName name="흄관운반900노무비">#REF!</definedName>
    <definedName name="흄관운반900재료비" localSheetId="10">#REF!</definedName>
    <definedName name="흄관운반900재료비" localSheetId="9">#REF!</definedName>
    <definedName name="흄관운반900재료비" localSheetId="13">#REF!</definedName>
    <definedName name="흄관운반900재료비" localSheetId="15">#REF!</definedName>
    <definedName name="흄관운반900재료비" localSheetId="8">#REF!</definedName>
    <definedName name="흄관운반900재료비">#REF!</definedName>
    <definedName name="흄관운반운반비경비" localSheetId="10">#REF!</definedName>
    <definedName name="흄관운반운반비경비" localSheetId="9">#REF!</definedName>
    <definedName name="흄관운반운반비경비" localSheetId="13">#REF!</definedName>
    <definedName name="흄관운반운반비경비" localSheetId="15">#REF!</definedName>
    <definedName name="흄관운반운반비경비" localSheetId="8">#REF!</definedName>
    <definedName name="흄관운반운반비경비">#REF!</definedName>
    <definedName name="흄관운반운반비재료비" localSheetId="10">#REF!</definedName>
    <definedName name="흄관운반운반비재료비" localSheetId="9">#REF!</definedName>
    <definedName name="흄관운반운반비재료비" localSheetId="13">#REF!</definedName>
    <definedName name="흄관운반운반비재료비" localSheetId="15">#REF!</definedName>
    <definedName name="흄관운반운반비재료비" localSheetId="8">#REF!</definedName>
    <definedName name="흄관운반운반비재료비">#REF!</definedName>
    <definedName name="흄관운반하차비경비">#REF!</definedName>
    <definedName name="흄관운반하차비계">#REF!</definedName>
    <definedName name="흄관운반하차비노무비" localSheetId="10">#REF!</definedName>
    <definedName name="흄관운반하차비노무비" localSheetId="9">#REF!</definedName>
    <definedName name="흄관운반하차비노무비" localSheetId="13">#REF!</definedName>
    <definedName name="흄관운반하차비노무비" localSheetId="15">#REF!</definedName>
    <definedName name="흄관운반하차비노무비" localSheetId="8">#REF!</definedName>
    <definedName name="흄관운반하차비노무비">#REF!</definedName>
    <definedName name="흄관운반하차비재료비">#REF!</definedName>
    <definedName name="흙깍기0.2경비" localSheetId="10">#REF!</definedName>
    <definedName name="흙깍기0.2경비">#REF!</definedName>
    <definedName name="흙깍기0.2노무비" localSheetId="10">#REF!</definedName>
    <definedName name="흙깍기0.2노무비">#REF!</definedName>
    <definedName name="흙깍기0.2재료비" localSheetId="10">#REF!</definedName>
    <definedName name="흙깍기0.2재료비">#REF!</definedName>
    <definedName name="흙깍기0.4경비" localSheetId="10">#REF!</definedName>
    <definedName name="흙깍기0.4경비">#REF!</definedName>
    <definedName name="흙깍기0.4노무비" localSheetId="10">#REF!</definedName>
    <definedName name="흙깍기0.4노무비">#REF!</definedName>
    <definedName name="흙깍기0.4재료비" localSheetId="10">#REF!</definedName>
    <definedName name="흙깍기0.4재료비">#REF!</definedName>
    <definedName name="흙깍기0.7경비">#REF!</definedName>
    <definedName name="흙깍기0.7노무비">#REF!</definedName>
    <definedName name="흙깍기0.7재료비">#REF!</definedName>
    <definedName name="흙쌓기5500살수경비">#REF!</definedName>
    <definedName name="흙쌓기5500살수노무비">#REF!</definedName>
    <definedName name="흙쌓기5500살수재료비">#REF!</definedName>
    <definedName name="흙쌓기기계0.4경비" localSheetId="10">#REF!</definedName>
    <definedName name="흙쌓기기계0.4경비">#REF!</definedName>
    <definedName name="흙쌓기기계0.4노무비" localSheetId="10">#REF!</definedName>
    <definedName name="흙쌓기기계0.4노무비">#REF!</definedName>
    <definedName name="흙쌓기기계0.4재료비" localSheetId="10">#REF!</definedName>
    <definedName name="흙쌓기기계0.4재료비">#REF!</definedName>
    <definedName name="흙쌓기기계0.7경비">#REF!</definedName>
    <definedName name="흙쌓기기계0.7노무비">#REF!</definedName>
    <definedName name="흙쌓기기계0.7재료비">#REF!</definedName>
    <definedName name="흙쌓기다짐진동2.5경비" localSheetId="10">#REF!</definedName>
    <definedName name="흙쌓기다짐진동2.5경비">#REF!</definedName>
    <definedName name="흙쌓기다짐진동2.5노무비" localSheetId="10">#REF!</definedName>
    <definedName name="흙쌓기다짐진동2.5노무비">#REF!</definedName>
    <definedName name="흙쌓기다짐진동2.5재료비" localSheetId="10">#REF!</definedName>
    <definedName name="흙쌓기다짐진동2.5재료비">#REF!</definedName>
    <definedName name="흙쌓기전압진동경비">#REF!</definedName>
    <definedName name="흙쌓기전압진동노무비">#REF!</definedName>
    <definedName name="흙쌓기전압진동재료비">#REF!</definedName>
    <definedName name="흙쌓기전압타이어경비">#REF!</definedName>
    <definedName name="흙쌓기전압타이어노무비">#REF!</definedName>
    <definedName name="흙쌓기전압타이어재료비">#REF!</definedName>
    <definedName name="ㅏㅏㅏ">[34]중기사용료산출근거!$G$718</definedName>
    <definedName name="ㅏㅗ">'[34]단가 및 재료비'!$S$151</definedName>
    <definedName name="ㅏㅣㅗㄹ">#REF!</definedName>
    <definedName name="ㅐㅐ">'[34]단가 및 재료비'!$AA$91</definedName>
    <definedName name="ㅐㅐㅐ">#REF!</definedName>
    <definedName name="ㅓ">'[34]단가 및 재료비'!$AA$91</definedName>
    <definedName name="ㅓ39">#REF!</definedName>
    <definedName name="ㅓㄱㄹ푸">[34]단가산출1!$AQ$129</definedName>
    <definedName name="ㅓ럴">[34]단가산출1!$AP$129</definedName>
    <definedName name="ㅓㅀㄹ">[34]단가산출1!$AP$542</definedName>
    <definedName name="ㅓㅇㄴ">[34]단가산출1!$AP$405</definedName>
    <definedName name="ㅓ첱ㅌ">[34]단가산출1!$AP$303</definedName>
    <definedName name="ㅓㅎㅇ">[34]단가산출1!$AO$393</definedName>
    <definedName name="ㅓ허">'[34]단가 및 재료비'!$AA$68</definedName>
    <definedName name="ㅓㅓ">[34]단가산출1!$AP$657</definedName>
    <definedName name="ㅓㅗ로">[34]단가산출1!$AO$537</definedName>
    <definedName name="ㅔ" hidden="1">{#N/A,#N/A,FALSE,"전력간선"}</definedName>
    <definedName name="ㅔ1" localSheetId="10">#REF!</definedName>
    <definedName name="ㅔ1">#REF!</definedName>
    <definedName name="ㅕ" localSheetId="10">#REF!</definedName>
    <definedName name="ㅕ">#REF!</definedName>
    <definedName name="ㅕ422" localSheetId="10">[14]대치판정!#REF!</definedName>
    <definedName name="ㅕ422">[14]대치판정!#REF!</definedName>
    <definedName name="ㅗ">[34]중기사용료산출근거!$G$1348</definedName>
    <definedName name="ㅗㄴㅁ">'[34]단가 및 재료비'!$AA$91</definedName>
    <definedName name="ㅗㄹㄴ">[34]단가산출1!$AR$419</definedName>
    <definedName name="ㅗㅇㅍㅀ">[34]단가산출1!$AP$548</definedName>
    <definedName name="ㅗ오오">'[34]단가 및 재료비'!$S$151</definedName>
    <definedName name="ㅗ옹">[34]단가산출2!$AO$231</definedName>
    <definedName name="ㅗㅊㄴ">[34]단가산출1!$AQ$424</definedName>
    <definedName name="ㅗ츙">[34]단가산출1!$AQ$137</definedName>
    <definedName name="ㅗㅗ">[100]일위목록!$A$1:$IV$2</definedName>
    <definedName name="ㅗㅗㅇ퓿퓨">[34]단가산출1!$AR$425</definedName>
    <definedName name="ㅛ">[34]중기사용료산출근거!$G$1340</definedName>
    <definedName name="ㅜ">#REF!</definedName>
    <definedName name="ㅜㅇㅌ투헝">[34]단가산출1!$AP$297</definedName>
    <definedName name="ㅜ푸">'[34]단가 및 재료비'!$AA$91</definedName>
    <definedName name="ㅠ" localSheetId="10">'[67]토사(PE)'!#REF!</definedName>
    <definedName name="ㅠ">'[67]토사(PE)'!#REF!</definedName>
    <definedName name="ㅠ121" localSheetId="10">#REF!</definedName>
    <definedName name="ㅠ121">#REF!</definedName>
    <definedName name="ㅠ359">#REF!</definedName>
    <definedName name="ㅠㅇ">[34]단가산출2!$AP$177</definedName>
    <definedName name="ㅠㅇ로">[34]단가산출1!$AP$180</definedName>
    <definedName name="ㅠ어ㅗ러">[34]단가산출1!$AR$550</definedName>
    <definedName name="ㅠ유ㅠ">[34]단가산출2!$AR$179</definedName>
    <definedName name="ㅠㅊㄴㅌ">[34]단가산출1!$AO$190</definedName>
    <definedName name="ㅠ츙">[34]단가산출1!$AQ$399</definedName>
    <definedName name="ㅠ톹ㄴ">[34]단가산출1!$AQ$286</definedName>
    <definedName name="ㅠㅍ유">[34]단가산출1!$AP$417</definedName>
    <definedName name="ㅠㅜㄾㅋ">[34]단가산출1!$AP$285</definedName>
    <definedName name="ㅠㅠ윸ㅋㅋ">[34]단가산출1!$AQ$279</definedName>
    <definedName name="ㅠㅠㅋ">[34]단가산출1!$AO$273</definedName>
    <definedName name="ㅡ">[34]중기사용료산출근거!$G$159</definedName>
    <definedName name="ㅡㅡㅡㅡ">[34]단가산출2!$AP$273</definedName>
    <definedName name="ㅡㅡㅡㅡㅡㅡㅡㅡ">[34]단가산출2!$AO$279</definedName>
    <definedName name="ㅡㅡㅡㅡㅡㅡㅡㅡㅡ">[34]단가산출2!$AQ$274</definedName>
    <definedName name="ㅡㅡㅡㅡㅡㅡㅡㅡㅡㅡㅡㅡㅡㅡㅡ">[34]단가산출2!$AR$275</definedName>
    <definedName name="ㅡㅡㅡㅡㅡㅡㅡㅡㅡㅡㅡㅡㅡㅡㅡㅡㅡ">[34]단가산출2!$AO$282</definedName>
    <definedName name="ㅣㅣㅣ">[34]중기사용료산출근거!$G$710</definedName>
    <definedName name="ㅣㅣㅣㅣ">'[34]단가 및 재료비'!$AA$90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0" i="22" l="1"/>
  <c r="B20" i="22"/>
  <c r="C20" i="22"/>
  <c r="A21" i="22"/>
  <c r="B21" i="22"/>
  <c r="C21" i="22"/>
  <c r="A22" i="22"/>
  <c r="B22" i="22"/>
  <c r="C22" i="22"/>
  <c r="A23" i="22"/>
  <c r="B23" i="22"/>
  <c r="C23" i="22"/>
  <c r="E21" i="22"/>
  <c r="F21" i="22" s="1"/>
  <c r="A16" i="22" l="1"/>
  <c r="A17" i="22"/>
  <c r="A18" i="22"/>
  <c r="A19" i="22"/>
  <c r="B19" i="22"/>
  <c r="C19" i="22"/>
  <c r="A12" i="22"/>
  <c r="B12" i="22"/>
  <c r="C12" i="22"/>
  <c r="A13" i="22"/>
  <c r="B13" i="22"/>
  <c r="C13" i="22"/>
  <c r="A14" i="22"/>
  <c r="B14" i="22"/>
  <c r="C14" i="22"/>
  <c r="A15" i="22"/>
  <c r="B15" i="22"/>
  <c r="C15" i="22"/>
  <c r="B16" i="22"/>
  <c r="C16" i="22"/>
  <c r="B17" i="22"/>
  <c r="C17" i="22"/>
  <c r="B18" i="22"/>
  <c r="C18" i="22"/>
  <c r="E16" i="22"/>
  <c r="F16" i="22" s="1"/>
  <c r="E14" i="22"/>
  <c r="F14" i="22" s="1"/>
  <c r="E15" i="22"/>
  <c r="F15" i="22" s="1"/>
  <c r="E17" i="22"/>
  <c r="F17" i="22" s="1"/>
  <c r="E18" i="22"/>
  <c r="F18" i="22" s="1"/>
  <c r="E19" i="22"/>
  <c r="F19" i="22" s="1"/>
  <c r="E20" i="22"/>
  <c r="F20" i="22" s="1"/>
  <c r="L17" i="31" l="1"/>
  <c r="D6" i="31" s="1"/>
  <c r="G24" i="29" l="1"/>
  <c r="E23" i="22" s="1"/>
  <c r="F23" i="22" s="1"/>
  <c r="E22" i="22"/>
  <c r="F22" i="22" s="1"/>
  <c r="E13" i="22"/>
  <c r="F13" i="22" s="1"/>
  <c r="E12" i="22"/>
  <c r="F12" i="22" s="1"/>
  <c r="K14" i="31" l="1"/>
  <c r="K17" i="31" s="1"/>
  <c r="K7" i="31"/>
  <c r="K4" i="31"/>
  <c r="D4" i="37" l="1"/>
  <c r="E5" i="22" l="1"/>
  <c r="E6" i="22"/>
  <c r="F6" i="22" s="1"/>
  <c r="E7" i="22"/>
  <c r="F7" i="22" s="1"/>
  <c r="E8" i="22"/>
  <c r="F8" i="22" s="1"/>
  <c r="E9" i="22"/>
  <c r="F9" i="22" s="1"/>
  <c r="E10" i="22"/>
  <c r="F10" i="22" s="1"/>
  <c r="E11" i="22"/>
  <c r="F11" i="22" s="1"/>
  <c r="E4" i="22"/>
  <c r="C5" i="22" l="1"/>
  <c r="C6" i="22"/>
  <c r="C7" i="22"/>
  <c r="C8" i="22"/>
  <c r="C9" i="22"/>
  <c r="C10" i="22"/>
  <c r="C11" i="22"/>
  <c r="B5" i="22"/>
  <c r="B6" i="22"/>
  <c r="B7" i="22"/>
  <c r="B8" i="22"/>
  <c r="B9" i="22"/>
  <c r="B10" i="22"/>
  <c r="B11" i="22"/>
  <c r="A5" i="22"/>
  <c r="A6" i="22"/>
  <c r="A7" i="22"/>
  <c r="A8" i="22"/>
  <c r="A9" i="22"/>
  <c r="A10" i="22"/>
  <c r="A11" i="22"/>
  <c r="F5" i="22" l="1"/>
  <c r="C4" i="22" l="1"/>
  <c r="B4" i="22"/>
  <c r="A4" i="22"/>
  <c r="J17" i="31" l="1"/>
  <c r="M17" i="31" l="1"/>
  <c r="B6" i="31"/>
  <c r="B6" i="32"/>
  <c r="B7" i="32" s="1"/>
  <c r="B8" i="31" l="1"/>
  <c r="B7" i="31"/>
  <c r="M5" i="32" l="1"/>
  <c r="M6" i="32"/>
  <c r="M7" i="32"/>
  <c r="M8" i="32"/>
  <c r="M9" i="32"/>
  <c r="M10" i="32"/>
  <c r="M11" i="32"/>
  <c r="M12" i="32"/>
  <c r="M13" i="32"/>
  <c r="M14" i="32"/>
  <c r="M15" i="32"/>
  <c r="M4" i="32"/>
  <c r="R3" i="32" l="1"/>
  <c r="S10" i="32"/>
  <c r="U10" i="32" s="1"/>
  <c r="L17" i="32"/>
  <c r="J17" i="32"/>
  <c r="K17" i="32"/>
  <c r="I17" i="32"/>
  <c r="D5" i="32" s="1"/>
  <c r="F5" i="32" s="1"/>
  <c r="B8" i="32"/>
  <c r="U11" i="32"/>
  <c r="C8" i="34"/>
  <c r="E8" i="34" s="1"/>
  <c r="E6" i="33"/>
  <c r="F6" i="33"/>
  <c r="G6" i="33"/>
  <c r="H6" i="33"/>
  <c r="I6" i="33"/>
  <c r="J6" i="33"/>
  <c r="K6" i="33"/>
  <c r="L6" i="33"/>
  <c r="M6" i="33"/>
  <c r="N6" i="33"/>
  <c r="O6" i="33"/>
  <c r="D6" i="33"/>
  <c r="C4" i="33"/>
  <c r="C5" i="33"/>
  <c r="C3" i="33"/>
  <c r="C7" i="34"/>
  <c r="E7" i="34" s="1"/>
  <c r="G4" i="30"/>
  <c r="A5" i="30" s="1"/>
  <c r="D5" i="30" s="1"/>
  <c r="B9" i="30"/>
  <c r="D9" i="30" s="1"/>
  <c r="F8" i="30"/>
  <c r="C6" i="30"/>
  <c r="F4" i="22"/>
  <c r="F24" i="22" s="1"/>
  <c r="D8" i="24"/>
  <c r="E9" i="25" s="1"/>
  <c r="D5" i="24"/>
  <c r="E6" i="25" s="1"/>
  <c r="D7" i="24"/>
  <c r="E8" i="25" s="1"/>
  <c r="F8" i="25" s="1"/>
  <c r="K8" i="25" s="1"/>
  <c r="D6" i="24"/>
  <c r="D10" i="24" s="1"/>
  <c r="D4" i="24"/>
  <c r="E5" i="25" s="1"/>
  <c r="F5" i="25" s="1"/>
  <c r="K14" i="24"/>
  <c r="L14" i="24"/>
  <c r="M14" i="24"/>
  <c r="J14" i="24"/>
  <c r="N6" i="24"/>
  <c r="N7" i="24"/>
  <c r="N8" i="24"/>
  <c r="N10" i="24"/>
  <c r="N11" i="24"/>
  <c r="N12" i="24"/>
  <c r="N13" i="24"/>
  <c r="N5" i="24"/>
  <c r="C6" i="25"/>
  <c r="K13" i="25"/>
  <c r="C23" i="25"/>
  <c r="C27" i="25" s="1"/>
  <c r="C7" i="25"/>
  <c r="D11" i="24"/>
  <c r="G11" i="25" s="1"/>
  <c r="C6" i="33" l="1"/>
  <c r="F6" i="25"/>
  <c r="K6" i="25" s="1"/>
  <c r="N14" i="24"/>
  <c r="D6" i="32"/>
  <c r="F6" i="32" s="1"/>
  <c r="F9" i="32" s="1"/>
  <c r="D14" i="24"/>
  <c r="D13" i="24"/>
  <c r="E15" i="25" s="1"/>
  <c r="D12" i="24"/>
  <c r="D16" i="24"/>
  <c r="E18" i="25" s="1"/>
  <c r="K5" i="25"/>
  <c r="C9" i="25"/>
  <c r="F9" i="25" s="1"/>
  <c r="K9" i="25" s="1"/>
  <c r="E7" i="25"/>
  <c r="F7" i="25" s="1"/>
  <c r="C11" i="25"/>
  <c r="U12" i="32"/>
  <c r="U13" i="32" s="1"/>
  <c r="F10" i="32" s="1"/>
  <c r="F11" i="32" l="1"/>
  <c r="G9" i="32"/>
  <c r="E13" i="34"/>
  <c r="C6" i="34"/>
  <c r="E6" i="34" s="1"/>
  <c r="B14" i="32"/>
  <c r="K7" i="25"/>
  <c r="F10" i="25"/>
  <c r="E14" i="25"/>
  <c r="C14" i="25"/>
  <c r="H11" i="25"/>
  <c r="E16" i="25"/>
  <c r="D15" i="24"/>
  <c r="E17" i="25" s="1"/>
  <c r="F14" i="32" l="1"/>
  <c r="B13" i="32"/>
  <c r="B15" i="32"/>
  <c r="B16" i="32"/>
  <c r="K11" i="25"/>
  <c r="H12" i="25"/>
  <c r="K10" i="25"/>
  <c r="C15" i="25"/>
  <c r="F14" i="25"/>
  <c r="D17" i="24"/>
  <c r="D18" i="24" s="1"/>
  <c r="F16" i="32" l="1"/>
  <c r="F15" i="32"/>
  <c r="F13" i="32"/>
  <c r="B17" i="32" s="1"/>
  <c r="K14" i="25"/>
  <c r="H22" i="25"/>
  <c r="K12" i="25"/>
  <c r="F15" i="25"/>
  <c r="K15" i="25" s="1"/>
  <c r="C16" i="25"/>
  <c r="D19" i="24"/>
  <c r="J23" i="25" s="1"/>
  <c r="D20" i="24" l="1"/>
  <c r="D21" i="24" s="1"/>
  <c r="J25" i="25" s="1"/>
  <c r="F17" i="32"/>
  <c r="F18" i="32" s="1"/>
  <c r="F19" i="32" s="1"/>
  <c r="F16" i="25"/>
  <c r="K16" i="25" s="1"/>
  <c r="C18" i="25"/>
  <c r="F18" i="25" s="1"/>
  <c r="K18" i="25" s="1"/>
  <c r="C17" i="25"/>
  <c r="F17" i="25" s="1"/>
  <c r="K17" i="25" s="1"/>
  <c r="K23" i="25"/>
  <c r="J24" i="25"/>
  <c r="H29" i="25"/>
  <c r="H30" i="25"/>
  <c r="K25" i="25" l="1"/>
  <c r="J26" i="25"/>
  <c r="K26" i="25" s="1"/>
  <c r="D22" i="24"/>
  <c r="K24" i="25"/>
  <c r="F21" i="25"/>
  <c r="K21" i="25" l="1"/>
  <c r="F22" i="25"/>
  <c r="D23" i="24"/>
  <c r="J27" i="25" s="1"/>
  <c r="D24" i="24" l="1"/>
  <c r="F30" i="25"/>
  <c r="K22" i="25"/>
  <c r="F29" i="25"/>
  <c r="K27" i="25"/>
  <c r="J28" i="25"/>
  <c r="K28" i="25" l="1"/>
  <c r="J30" i="25"/>
  <c r="K30" i="25" s="1"/>
  <c r="J29" i="25"/>
  <c r="K29" i="25" s="1"/>
  <c r="B13" i="31" l="1"/>
  <c r="B15" i="31"/>
  <c r="B16" i="31"/>
  <c r="C21" i="34" s="1"/>
  <c r="E21" i="34" s="1"/>
  <c r="B14" i="31"/>
  <c r="B18" i="31"/>
  <c r="C5" i="34"/>
  <c r="C9" i="34" l="1"/>
  <c r="E5" i="34"/>
  <c r="B17" i="31"/>
  <c r="F23" i="31" s="1"/>
  <c r="C20" i="34" l="1"/>
  <c r="E20" i="34" s="1"/>
  <c r="C19" i="34"/>
  <c r="E19" i="34" s="1"/>
  <c r="C23" i="34"/>
  <c r="E23" i="34" s="1"/>
  <c r="E9" i="34"/>
  <c r="C18" i="34" s="1"/>
  <c r="C10" i="34"/>
  <c r="E10" i="34" s="1"/>
  <c r="E18" i="34" l="1"/>
  <c r="C22" i="34"/>
  <c r="E22" i="34" s="1"/>
  <c r="C11" i="34"/>
  <c r="E11" i="34" s="1"/>
  <c r="E24" i="34" l="1"/>
  <c r="C24" i="34"/>
  <c r="E26" i="34" l="1"/>
  <c r="E28" i="34" l="1"/>
  <c r="E29" i="34" s="1"/>
  <c r="E30" i="34" l="1"/>
  <c r="D40" i="28" l="1"/>
  <c r="E37" i="28" s="1"/>
  <c r="E8" i="28" l="1"/>
  <c r="D10" i="37"/>
  <c r="E10" i="37" s="1"/>
  <c r="E20" i="28"/>
  <c r="E25" i="28"/>
  <c r="E9" i="28"/>
  <c r="E31" i="28"/>
  <c r="E40" i="28"/>
  <c r="E5" i="28"/>
  <c r="E28" i="28"/>
  <c r="E19" i="28"/>
  <c r="E27" i="28"/>
  <c r="E26" i="28"/>
  <c r="E34" i="28"/>
  <c r="E33" i="28"/>
  <c r="E11" i="28"/>
  <c r="E32" i="28"/>
  <c r="E35" i="28"/>
  <c r="E36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8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5.1</t>
        </r>
        <r>
          <rPr>
            <b/>
            <sz val="9"/>
            <color indexed="81"/>
            <rFont val="돋움"/>
            <family val="3"/>
            <charset val="129"/>
          </rPr>
          <t>근로자의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날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8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5.1</t>
        </r>
        <r>
          <rPr>
            <b/>
            <sz val="9"/>
            <color indexed="81"/>
            <rFont val="돋움"/>
            <family val="3"/>
            <charset val="129"/>
          </rPr>
          <t>근로자의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날</t>
        </r>
      </text>
    </comment>
  </commentList>
</comments>
</file>

<file path=xl/sharedStrings.xml><?xml version="1.0" encoding="utf-8"?>
<sst xmlns="http://schemas.openxmlformats.org/spreadsheetml/2006/main" count="586" uniqueCount="460">
  <si>
    <t>금  액</t>
  </si>
  <si>
    <t>산  출  내  역</t>
  </si>
  <si>
    <t>비   고</t>
  </si>
  <si>
    <t>일     급</t>
  </si>
  <si>
    <t>재료비(소모품비)  ②</t>
  </si>
  <si>
    <t>소 계 ③</t>
  </si>
  <si>
    <t>과장</t>
    <phoneticPr fontId="4" type="noConversion"/>
  </si>
  <si>
    <t>(단위:원)</t>
    <phoneticPr fontId="4" type="noConversion"/>
  </si>
  <si>
    <t>`</t>
    <phoneticPr fontId="4" type="noConversion"/>
  </si>
  <si>
    <t>일련
번호</t>
    <phoneticPr fontId="4" type="noConversion"/>
  </si>
  <si>
    <t>구분</t>
    <phoneticPr fontId="4" type="noConversion"/>
  </si>
  <si>
    <t>화장실명</t>
    <phoneticPr fontId="4" type="noConversion"/>
  </si>
  <si>
    <t>소      재      지</t>
    <phoneticPr fontId="4" type="noConversion"/>
  </si>
  <si>
    <t>면       적</t>
    <phoneticPr fontId="4" type="noConversion"/>
  </si>
  <si>
    <t>개방
시간</t>
    <phoneticPr fontId="4" type="noConversion"/>
  </si>
  <si>
    <t>시  설  내  역</t>
    <phoneticPr fontId="4" type="noConversion"/>
  </si>
  <si>
    <t>장애인
시설
여부
(0, X)</t>
    <phoneticPr fontId="4" type="noConversion"/>
  </si>
  <si>
    <t>난방방식</t>
    <phoneticPr fontId="4" type="noConversion"/>
  </si>
  <si>
    <t>월평균
이용인원</t>
    <phoneticPr fontId="4" type="noConversion"/>
  </si>
  <si>
    <t>비고</t>
    <phoneticPr fontId="4" type="noConversion"/>
  </si>
  <si>
    <t>대   변   기</t>
    <phoneticPr fontId="4" type="noConversion"/>
  </si>
  <si>
    <t>소  변  기</t>
    <phoneticPr fontId="4" type="noConversion"/>
  </si>
  <si>
    <t>세    면    대</t>
    <phoneticPr fontId="4" type="noConversion"/>
  </si>
  <si>
    <t>대지면적</t>
    <phoneticPr fontId="4" type="noConversion"/>
  </si>
  <si>
    <t>건물면적</t>
    <phoneticPr fontId="4" type="noConversion"/>
  </si>
  <si>
    <t>남</t>
    <phoneticPr fontId="4" type="noConversion"/>
  </si>
  <si>
    <t>여</t>
    <phoneticPr fontId="4" type="noConversion"/>
  </si>
  <si>
    <t>장애인</t>
    <phoneticPr fontId="4" type="noConversion"/>
  </si>
  <si>
    <t>성인용</t>
    <phoneticPr fontId="4" type="noConversion"/>
  </si>
  <si>
    <t>전기</t>
    <phoneticPr fontId="4" type="noConversion"/>
  </si>
  <si>
    <t>구     분</t>
    <phoneticPr fontId="4" type="noConversion"/>
  </si>
  <si>
    <t>인
건
비</t>
    <phoneticPr fontId="4" type="noConversion"/>
  </si>
  <si>
    <t>제
수
당</t>
    <phoneticPr fontId="4" type="noConversion"/>
  </si>
  <si>
    <t>산재보험</t>
    <phoneticPr fontId="4" type="noConversion"/>
  </si>
  <si>
    <t>국민연금</t>
    <phoneticPr fontId="4" type="noConversion"/>
  </si>
  <si>
    <t>고용보험</t>
    <phoneticPr fontId="4" type="noConversion"/>
  </si>
  <si>
    <t>품       명</t>
  </si>
  <si>
    <t>단위</t>
  </si>
  <si>
    <t>노  무  비</t>
  </si>
  <si>
    <t>재  료  비</t>
  </si>
  <si>
    <t>경     비</t>
  </si>
  <si>
    <t>계</t>
  </si>
  <si>
    <t>단  가</t>
  </si>
  <si>
    <t>금   액</t>
  </si>
  <si>
    <t>팀장</t>
    <phoneticPr fontId="4" type="noConversion"/>
  </si>
  <si>
    <t>검산자</t>
    <phoneticPr fontId="4" type="noConversion"/>
  </si>
  <si>
    <t>설계자</t>
    <phoneticPr fontId="4" type="noConversion"/>
  </si>
  <si>
    <t>금         액</t>
    <phoneticPr fontId="4" type="noConversion"/>
  </si>
  <si>
    <t>구 성 비
(%)</t>
    <phoneticPr fontId="4" type="noConversion"/>
  </si>
  <si>
    <t>비     고</t>
    <phoneticPr fontId="4" type="noConversion"/>
  </si>
  <si>
    <t>재</t>
    <phoneticPr fontId="4" type="noConversion"/>
  </si>
  <si>
    <t>직 접 재 료 비</t>
    <phoneticPr fontId="4" type="noConversion"/>
  </si>
  <si>
    <t>료</t>
    <phoneticPr fontId="4" type="noConversion"/>
  </si>
  <si>
    <t>간 접 재 료 비</t>
    <phoneticPr fontId="4" type="noConversion"/>
  </si>
  <si>
    <t>비</t>
    <phoneticPr fontId="4" type="noConversion"/>
  </si>
  <si>
    <t>작업설부산물등(△)</t>
    <phoneticPr fontId="4" type="noConversion"/>
  </si>
  <si>
    <t>소계</t>
    <phoneticPr fontId="4" type="noConversion"/>
  </si>
  <si>
    <t>노</t>
    <phoneticPr fontId="4" type="noConversion"/>
  </si>
  <si>
    <t>직접노무비</t>
    <phoneticPr fontId="4" type="noConversion"/>
  </si>
  <si>
    <t>무</t>
    <phoneticPr fontId="4" type="noConversion"/>
  </si>
  <si>
    <t>간접노무비</t>
    <phoneticPr fontId="4" type="noConversion"/>
  </si>
  <si>
    <t>전력비</t>
    <phoneticPr fontId="4" type="noConversion"/>
  </si>
  <si>
    <t>운반비</t>
    <phoneticPr fontId="4" type="noConversion"/>
  </si>
  <si>
    <t>기계경비</t>
    <phoneticPr fontId="4" type="noConversion"/>
  </si>
  <si>
    <t>특허권사용료</t>
    <phoneticPr fontId="4" type="noConversion"/>
  </si>
  <si>
    <t>기술료</t>
    <phoneticPr fontId="4" type="noConversion"/>
  </si>
  <si>
    <t>중기사용료</t>
    <phoneticPr fontId="4" type="noConversion"/>
  </si>
  <si>
    <t>기타경비</t>
    <phoneticPr fontId="4" type="noConversion"/>
  </si>
  <si>
    <t>경</t>
    <phoneticPr fontId="4" type="noConversion"/>
  </si>
  <si>
    <t>산재보험료</t>
    <phoneticPr fontId="4" type="noConversion"/>
  </si>
  <si>
    <t>고용보험료</t>
    <phoneticPr fontId="4" type="noConversion"/>
  </si>
  <si>
    <t>외주가공비</t>
    <phoneticPr fontId="4" type="noConversion"/>
  </si>
  <si>
    <t>안전관리비</t>
    <phoneticPr fontId="4" type="noConversion"/>
  </si>
  <si>
    <t>공구손료</t>
    <phoneticPr fontId="4" type="noConversion"/>
  </si>
  <si>
    <t>연구개발비</t>
    <phoneticPr fontId="4" type="noConversion"/>
  </si>
  <si>
    <t>원</t>
    <phoneticPr fontId="4" type="noConversion"/>
  </si>
  <si>
    <t>건강보험료</t>
    <phoneticPr fontId="4" type="noConversion"/>
  </si>
  <si>
    <t>노인장기요양보험</t>
    <phoneticPr fontId="4" type="noConversion"/>
  </si>
  <si>
    <t>연금보험료</t>
    <phoneticPr fontId="4" type="noConversion"/>
  </si>
  <si>
    <t>교통비</t>
    <phoneticPr fontId="4" type="noConversion"/>
  </si>
  <si>
    <t>가</t>
    <phoneticPr fontId="4" type="noConversion"/>
  </si>
  <si>
    <t>지급수수료</t>
    <phoneticPr fontId="4" type="noConversion"/>
  </si>
  <si>
    <t>계</t>
    <phoneticPr fontId="4" type="noConversion"/>
  </si>
  <si>
    <t>일  반  관  리  비</t>
    <phoneticPr fontId="4" type="noConversion"/>
  </si>
  <si>
    <t>총원가</t>
    <phoneticPr fontId="4" type="noConversion"/>
  </si>
  <si>
    <t>부가가치세</t>
    <phoneticPr fontId="4" type="noConversion"/>
  </si>
  <si>
    <t>총계</t>
    <phoneticPr fontId="4" type="noConversion"/>
  </si>
  <si>
    <t>장안구 하광교동 89-2
(수련원 주차장 부지내)</t>
    <phoneticPr fontId="4" type="noConversion"/>
  </si>
  <si>
    <t>신규</t>
    <phoneticPr fontId="4" type="noConversion"/>
  </si>
  <si>
    <t>9시간</t>
    <phoneticPr fontId="4" type="noConversion"/>
  </si>
  <si>
    <t>휴일수당</t>
    <phoneticPr fontId="4" type="noConversion"/>
  </si>
  <si>
    <t>노인장기
요양보험</t>
    <phoneticPr fontId="4" type="noConversion"/>
  </si>
  <si>
    <t>연차수당</t>
    <phoneticPr fontId="4" type="noConversion"/>
  </si>
  <si>
    <t>(단위 : 원)</t>
    <phoneticPr fontId="4" type="noConversion"/>
  </si>
  <si>
    <t>주휴수당</t>
    <phoneticPr fontId="4" type="noConversion"/>
  </si>
  <si>
    <t>소    계   ①</t>
    <phoneticPr fontId="4" type="noConversion"/>
  </si>
  <si>
    <t xml:space="preserve"> (화장지,물비누,방향제,종량제,봉투, 기타 
  청소용품 등)총도급액의 20% 이내</t>
    <phoneticPr fontId="4" type="noConversion"/>
  </si>
  <si>
    <t>건강
보험</t>
    <phoneticPr fontId="4" type="noConversion"/>
  </si>
  <si>
    <t> 소  계(①+②+③)</t>
    <phoneticPr fontId="4" type="noConversion"/>
  </si>
  <si>
    <t xml:space="preserve"> 인건비+재료비+4대보험</t>
    <phoneticPr fontId="4" type="noConversion"/>
  </si>
  <si>
    <t>합                 계</t>
    <phoneticPr fontId="4" type="noConversion"/>
  </si>
  <si>
    <t>공과잡비 및 기업이윤</t>
    <phoneticPr fontId="4" type="noConversion"/>
  </si>
  <si>
    <t xml:space="preserve">              4. 총괄내역서</t>
    <phoneticPr fontId="4" type="noConversion"/>
  </si>
  <si>
    <t>차          례</t>
    <phoneticPr fontId="4" type="noConversion"/>
  </si>
  <si>
    <t>규 격</t>
    <phoneticPr fontId="22" type="noConversion"/>
  </si>
  <si>
    <t>수량</t>
    <phoneticPr fontId="22" type="noConversion"/>
  </si>
  <si>
    <t>비 고</t>
    <phoneticPr fontId="23" type="noConversion"/>
  </si>
  <si>
    <t>1. 노무비</t>
    <phoneticPr fontId="23" type="noConversion"/>
  </si>
  <si>
    <t>일    급</t>
    <phoneticPr fontId="22" type="noConversion"/>
  </si>
  <si>
    <t>소형</t>
    <phoneticPr fontId="22" type="noConversion"/>
  </si>
  <si>
    <t>구역</t>
    <phoneticPr fontId="22" type="noConversion"/>
  </si>
  <si>
    <t>휴일수당</t>
    <phoneticPr fontId="22" type="noConversion"/>
  </si>
  <si>
    <t>연차수당</t>
    <phoneticPr fontId="22" type="noConversion"/>
  </si>
  <si>
    <t>주휴수당</t>
    <phoneticPr fontId="22" type="noConversion"/>
  </si>
  <si>
    <t>소계</t>
    <phoneticPr fontId="22" type="noConversion"/>
  </si>
  <si>
    <t>2. 재료비</t>
    <phoneticPr fontId="22" type="noConversion"/>
  </si>
  <si>
    <t>3. 4대 보험</t>
    <phoneticPr fontId="22" type="noConversion"/>
  </si>
  <si>
    <t>산재보험</t>
    <phoneticPr fontId="23" type="noConversion"/>
  </si>
  <si>
    <t>국민연금</t>
    <phoneticPr fontId="22" type="noConversion"/>
  </si>
  <si>
    <t>건강보험</t>
    <phoneticPr fontId="22" type="noConversion"/>
  </si>
  <si>
    <t>노인장기요양보험</t>
    <phoneticPr fontId="22" type="noConversion"/>
  </si>
  <si>
    <t>고용보험</t>
    <phoneticPr fontId="22" type="noConversion"/>
  </si>
  <si>
    <t>계</t>
    <phoneticPr fontId="22" type="noConversion"/>
  </si>
  <si>
    <t>4. 일반관리비</t>
    <phoneticPr fontId="22" type="noConversion"/>
  </si>
  <si>
    <t>5. 공과잡비 및
   기업이윤</t>
    <phoneticPr fontId="22" type="noConversion"/>
  </si>
  <si>
    <t>6. 부가세</t>
    <phoneticPr fontId="22" type="noConversion"/>
  </si>
  <si>
    <t>합  계</t>
    <phoneticPr fontId="22" type="noConversion"/>
  </si>
  <si>
    <t>도급예정액</t>
    <phoneticPr fontId="22" type="noConversion"/>
  </si>
  <si>
    <t>매</t>
    <phoneticPr fontId="4" type="noConversion"/>
  </si>
  <si>
    <t>규  격</t>
    <phoneticPr fontId="4" type="noConversion"/>
  </si>
  <si>
    <t>단  위</t>
    <phoneticPr fontId="4" type="noConversion"/>
  </si>
  <si>
    <t>수  량</t>
    <phoneticPr fontId="4" type="noConversion"/>
  </si>
  <si>
    <t>단   가</t>
    <phoneticPr fontId="4" type="noConversion"/>
  </si>
  <si>
    <t>금   액</t>
    <phoneticPr fontId="4" type="noConversion"/>
  </si>
  <si>
    <t>비 고</t>
    <phoneticPr fontId="4" type="noConversion"/>
  </si>
  <si>
    <t>종량제봉투</t>
    <phoneticPr fontId="4" type="noConversion"/>
  </si>
  <si>
    <t>합     계</t>
    <phoneticPr fontId="4" type="noConversion"/>
  </si>
  <si>
    <t xml:space="preserve"> ①×4.5%</t>
    <phoneticPr fontId="4" type="noConversion"/>
  </si>
  <si>
    <r>
      <rPr>
        <sz val="12"/>
        <rFont val="HY헤드라인M"/>
        <family val="1"/>
        <charset val="129"/>
      </rPr>
      <t>광교임시수련원 공중화장실 청소관리</t>
    </r>
    <r>
      <rPr>
        <sz val="20"/>
        <rFont val="HY헤드라인M"/>
        <family val="1"/>
        <charset val="129"/>
      </rPr>
      <t xml:space="preserve">
</t>
    </r>
    <r>
      <rPr>
        <sz val="24"/>
        <rFont val="HY헤드라인M"/>
        <family val="1"/>
        <charset val="129"/>
      </rPr>
      <t>산      출      내      역</t>
    </r>
    <phoneticPr fontId="4" type="noConversion"/>
  </si>
  <si>
    <t>광교임시
수련원</t>
    <phoneticPr fontId="4" type="noConversion"/>
  </si>
  <si>
    <t>품   명</t>
    <phoneticPr fontId="4" type="noConversion"/>
  </si>
  <si>
    <t>건강보험</t>
    <phoneticPr fontId="4" type="noConversion"/>
  </si>
  <si>
    <t xml:space="preserve"> 인건비+재료비+4대 보험
 +일반관리비</t>
    <phoneticPr fontId="4" type="noConversion"/>
  </si>
  <si>
    <t>휴일</t>
  </si>
  <si>
    <t>주휴</t>
  </si>
  <si>
    <t>총계</t>
  </si>
  <si>
    <t>5/1~5/31</t>
  </si>
  <si>
    <t>어린이날
석가탄신일</t>
  </si>
  <si>
    <t>6/1~6/30</t>
  </si>
  <si>
    <t>현충일</t>
  </si>
  <si>
    <t>7/1~7/31</t>
  </si>
  <si>
    <t>8/1~8/31</t>
  </si>
  <si>
    <t>광복절</t>
  </si>
  <si>
    <t>9/1~9/30</t>
  </si>
  <si>
    <t>추석</t>
  </si>
  <si>
    <t>10/1~10/31</t>
  </si>
  <si>
    <t>개천절</t>
  </si>
  <si>
    <t>11/1~11/30</t>
  </si>
  <si>
    <t>12/1~12/31</t>
  </si>
  <si>
    <t>토요일
(연장근로)</t>
    <phoneticPr fontId="4" type="noConversion"/>
  </si>
  <si>
    <t>대체근무</t>
    <phoneticPr fontId="4" type="noConversion"/>
  </si>
  <si>
    <t>방향제</t>
  </si>
  <si>
    <t xml:space="preserve"> 산출내역 붙임 </t>
    <phoneticPr fontId="4" type="noConversion"/>
  </si>
  <si>
    <t>대체근무</t>
    <phoneticPr fontId="22" type="noConversion"/>
  </si>
  <si>
    <t>일급</t>
    <phoneticPr fontId="4" type="noConversion"/>
  </si>
  <si>
    <r>
      <t> 국민연금법 제88조(</t>
    </r>
    <r>
      <rPr>
        <b/>
        <sz val="9"/>
        <rFont val="굴림"/>
        <family val="3"/>
        <charset val="129"/>
      </rPr>
      <t>국민연금 45/1,000</t>
    </r>
    <r>
      <rPr>
        <sz val="9"/>
        <rFont val="굴림"/>
        <family val="3"/>
        <charset val="129"/>
      </rPr>
      <t>)</t>
    </r>
    <phoneticPr fontId="4" type="noConversion"/>
  </si>
  <si>
    <t xml:space="preserve"> ①×1.5%</t>
    <phoneticPr fontId="4" type="noConversion"/>
  </si>
  <si>
    <t> 근로기준법 제56조(연장, 야간 및 휴일근로)</t>
    <phoneticPr fontId="4" type="noConversion"/>
  </si>
  <si>
    <t xml:space="preserve"> 근로기준법 제56조(연장, 야간 및 휴일근로)
 (토요일)</t>
    <phoneticPr fontId="4" type="noConversion"/>
  </si>
  <si>
    <t> 근로기준법 제60조(연차유급휴가)
 (1년미만 근로자 1개월 개근시 1일 유급휴가)</t>
    <phoneticPr fontId="4" type="noConversion"/>
  </si>
  <si>
    <t> 근로기준법 제55조(휴일)</t>
    <phoneticPr fontId="4" type="noConversion"/>
  </si>
  <si>
    <t xml:space="preserve"> 지방자치단체를당사자로하는계약에관한법률시행규칙
 제8조제1항제13호</t>
    <phoneticPr fontId="4" type="noConversion"/>
  </si>
  <si>
    <t xml:space="preserve"> 지방자치단체를당사자로하는계약에관한법률시행규칙
 제8조제2항제4호</t>
    <phoneticPr fontId="4" type="noConversion"/>
  </si>
  <si>
    <t>광교임시수련원 공중화장실 청소관리 용역 총괄내역서(2019.01.01 ~ 2019.12.31)</t>
    <phoneticPr fontId="22" type="noConversion"/>
  </si>
  <si>
    <t xml:space="preserve"> 2019년 수원시 생활임금 : 80,000원
- 시에 공사, 용역 등을 제공하는 기관 및 업체에 소속된 근로자</t>
    <phoneticPr fontId="4" type="noConversion"/>
  </si>
  <si>
    <t xml:space="preserve"> 80,000원×51일</t>
    <phoneticPr fontId="4" type="noConversion"/>
  </si>
  <si>
    <t xml:space="preserve"> 80,000원×12월</t>
    <phoneticPr fontId="4" type="noConversion"/>
  </si>
  <si>
    <t xml:space="preserve"> 산출금액의 10%이내</t>
    <phoneticPr fontId="4" type="noConversion"/>
  </si>
  <si>
    <t xml:space="preserve"> ①×1.75%</t>
    <phoneticPr fontId="4" type="noConversion"/>
  </si>
  <si>
    <t> ①×3.23%</t>
    <phoneticPr fontId="4" type="noConversion"/>
  </si>
  <si>
    <r>
      <t xml:space="preserve"> 노인장기요양보험법 제9조
 </t>
    </r>
    <r>
      <rPr>
        <b/>
        <sz val="9"/>
        <rFont val="굴림"/>
        <family val="3"/>
        <charset val="129"/>
      </rPr>
      <t>(건강보험 32.3/1000)</t>
    </r>
    <phoneticPr fontId="4" type="noConversion"/>
  </si>
  <si>
    <t xml:space="preserve"> 건강보험×8.51%</t>
    <phoneticPr fontId="4" type="noConversion"/>
  </si>
  <si>
    <r>
      <t xml:space="preserve"> 노인장기요양보험법 제9조 및 시행령 제4조
</t>
    </r>
    <r>
      <rPr>
        <sz val="9"/>
        <color indexed="8"/>
        <rFont val="굴림"/>
        <family val="3"/>
        <charset val="129"/>
      </rPr>
      <t xml:space="preserve"> (</t>
    </r>
    <r>
      <rPr>
        <b/>
        <sz val="9"/>
        <color indexed="8"/>
        <rFont val="굴림"/>
        <family val="3"/>
        <charset val="129"/>
      </rPr>
      <t xml:space="preserve">건강보험료의 </t>
    </r>
    <r>
      <rPr>
        <b/>
        <sz val="9"/>
        <color indexed="8"/>
        <rFont val="굴림"/>
        <family val="3"/>
        <charset val="129"/>
      </rPr>
      <t>8</t>
    </r>
    <r>
      <rPr>
        <b/>
        <sz val="9"/>
        <color indexed="8"/>
        <rFont val="굴림"/>
        <family val="3"/>
        <charset val="129"/>
      </rPr>
      <t>.5</t>
    </r>
    <r>
      <rPr>
        <b/>
        <sz val="9"/>
        <color indexed="8"/>
        <rFont val="굴림"/>
        <family val="3"/>
        <charset val="129"/>
      </rPr>
      <t>1</t>
    </r>
    <r>
      <rPr>
        <b/>
        <sz val="9"/>
        <color indexed="8"/>
        <rFont val="굴림"/>
        <family val="3"/>
        <charset val="129"/>
      </rPr>
      <t>/100</t>
    </r>
    <r>
      <rPr>
        <sz val="9"/>
        <color indexed="8"/>
        <rFont val="굴림"/>
        <family val="3"/>
        <charset val="129"/>
      </rPr>
      <t>)</t>
    </r>
    <phoneticPr fontId="4" type="noConversion"/>
  </si>
  <si>
    <t> (①+②+③)×6%이내</t>
    <phoneticPr fontId="4" type="noConversion"/>
  </si>
  <si>
    <r>
      <t xml:space="preserve"> 산업재해보상보험법 제4조</t>
    </r>
    <r>
      <rPr>
        <b/>
        <sz val="9"/>
        <color indexed="8"/>
        <rFont val="굴림"/>
        <family val="3"/>
        <charset val="129"/>
      </rPr>
      <t>(산재보험 175/1,000)</t>
    </r>
    <phoneticPr fontId="4" type="noConversion"/>
  </si>
  <si>
    <t xml:space="preserve"> 80,000원×1.5×65일</t>
    <phoneticPr fontId="4" type="noConversion"/>
  </si>
  <si>
    <t> 80,000원×249일</t>
    <phoneticPr fontId="4" type="noConversion"/>
  </si>
  <si>
    <t> 80,000원×52주</t>
    <phoneticPr fontId="4" type="noConversion"/>
  </si>
  <si>
    <t xml:space="preserve">일반관리비 ④
(①+②+③)×6% </t>
    <phoneticPr fontId="4" type="noConversion"/>
  </si>
  <si>
    <t>보
험
료</t>
    <phoneticPr fontId="4" type="noConversion"/>
  </si>
  <si>
    <t>부가가치세
(총원가의 10%)</t>
    <phoneticPr fontId="4" type="noConversion"/>
  </si>
  <si>
    <t> 총원가
(①+②+③+④+⑤)</t>
    <phoneticPr fontId="4" type="noConversion"/>
  </si>
  <si>
    <t> 산출금액(①+②+③+④)</t>
    <phoneticPr fontId="4" type="noConversion"/>
  </si>
  <si>
    <t>퇴직충당금</t>
    <phoneticPr fontId="4" type="noConversion"/>
  </si>
  <si>
    <t>근로자퇴직급여 보장법 제15조</t>
    <phoneticPr fontId="4" type="noConversion"/>
  </si>
  <si>
    <t>계속근로기간 1년에 대하여 30일분의 평균임금</t>
    <phoneticPr fontId="4" type="noConversion"/>
  </si>
  <si>
    <t>소모품비 단가표</t>
    <phoneticPr fontId="4" type="noConversion"/>
  </si>
  <si>
    <t>[단위 : 원]</t>
    <phoneticPr fontId="4" type="noConversion"/>
  </si>
  <si>
    <t>항     목</t>
    <phoneticPr fontId="4" type="noConversion"/>
  </si>
  <si>
    <t>규   격</t>
    <phoneticPr fontId="4" type="noConversion"/>
  </si>
  <si>
    <t>단 위</t>
    <phoneticPr fontId="4" type="noConversion"/>
  </si>
  <si>
    <t>적 용  단 가</t>
    <phoneticPr fontId="4" type="noConversion"/>
  </si>
  <si>
    <t>비  고</t>
    <phoneticPr fontId="4" type="noConversion"/>
  </si>
  <si>
    <t>개</t>
    <phoneticPr fontId="4" type="noConversion"/>
  </si>
  <si>
    <t xml:space="preserve">   2) 종량제 규격봉투는 수원시 가격 적용</t>
    <phoneticPr fontId="4" type="noConversion"/>
  </si>
  <si>
    <t>1. 주5일 근무할 경우 계산</t>
    <phoneticPr fontId="4" type="noConversion"/>
  </si>
  <si>
    <t>=</t>
    <phoneticPr fontId="4" type="noConversion"/>
  </si>
  <si>
    <t>=</t>
    <phoneticPr fontId="4" type="noConversion"/>
  </si>
  <si>
    <t xml:space="preserve"> ※주5일근무자</t>
    <phoneticPr fontId="4" type="noConversion"/>
  </si>
  <si>
    <t>(한달근무시간)</t>
    <phoneticPr fontId="4" type="noConversion"/>
  </si>
  <si>
    <t xml:space="preserve">     가)(8H × 25일) 일급 = </t>
    <phoneticPr fontId="4" type="noConversion"/>
  </si>
  <si>
    <t>(월 기본급)</t>
    <phoneticPr fontId="4" type="noConversion"/>
  </si>
  <si>
    <t xml:space="preserve">    2) 피 복 비 =  70,000원 : 작업복(70,000원×2착) = 140,000원</t>
    <phoneticPr fontId="4" type="noConversion"/>
  </si>
  <si>
    <t xml:space="preserve">           1년 2착(하,동복)</t>
    <phoneticPr fontId="4" type="noConversion"/>
  </si>
  <si>
    <t xml:space="preserve">        ※ 2017년 예산편성 운영기준 환경미화원 피복 참조</t>
    <phoneticPr fontId="4" type="noConversion"/>
  </si>
  <si>
    <t>□ 단가산정 기준 - 광교임시수련원 청소관리 용역</t>
    <phoneticPr fontId="4" type="noConversion"/>
  </si>
  <si>
    <t>가. 366일 ÷ 7일 = 52.29주(52주2일)</t>
    <phoneticPr fontId="4" type="noConversion"/>
  </si>
  <si>
    <t xml:space="preserve">나. {[40시간(1주일)+주휴수당 1일(8시간)] × 52주} + 2일(16시간) = </t>
    <phoneticPr fontId="4" type="noConversion"/>
  </si>
  <si>
    <t xml:space="preserve"> 주 1) 기본급 = 2020년 수원시 생활임금 고시 적용</t>
    <phoneticPr fontId="4" type="noConversion"/>
  </si>
  <si>
    <t>구    분</t>
    <phoneticPr fontId="4" type="noConversion"/>
  </si>
  <si>
    <t>금액(원)</t>
    <phoneticPr fontId="4" type="noConversion"/>
  </si>
  <si>
    <t>비 고</t>
    <phoneticPr fontId="4" type="noConversion"/>
  </si>
  <si>
    <t>인 건 비</t>
    <phoneticPr fontId="4" type="noConversion"/>
  </si>
  <si>
    <t>기 본 급</t>
    <phoneticPr fontId="4" type="noConversion"/>
  </si>
  <si>
    <t>근로기준법 제43조(통상시급)</t>
    <phoneticPr fontId="4" type="noConversion"/>
  </si>
  <si>
    <t>연차수당</t>
    <phoneticPr fontId="4" type="noConversion"/>
  </si>
  <si>
    <t>총 급여액</t>
    <phoneticPr fontId="4" type="noConversion"/>
  </si>
  <si>
    <t>소         계</t>
    <phoneticPr fontId="4" type="noConversion"/>
  </si>
  <si>
    <t>복리후생비</t>
    <phoneticPr fontId="4" type="noConversion"/>
  </si>
  <si>
    <t>국민건강보험</t>
    <phoneticPr fontId="4" type="noConversion"/>
  </si>
  <si>
    <t>국민연금법 제88조
동법시행령 제5조</t>
    <phoneticPr fontId="4" type="noConversion"/>
  </si>
  <si>
    <t>산재보험</t>
    <phoneticPr fontId="4" type="noConversion"/>
  </si>
  <si>
    <t>고용보험</t>
    <phoneticPr fontId="4" type="noConversion"/>
  </si>
  <si>
    <t>노인장기요양보험</t>
    <phoneticPr fontId="4" type="noConversion"/>
  </si>
  <si>
    <t>노인장기요양보험법
제9조동법 시행령 제4조</t>
    <phoneticPr fontId="4" type="noConversion"/>
  </si>
  <si>
    <t>소        계</t>
    <phoneticPr fontId="4" type="noConversion"/>
  </si>
  <si>
    <t>합       계</t>
    <phoneticPr fontId="4" type="noConversion"/>
  </si>
  <si>
    <t>검정날</t>
    <phoneticPr fontId="4" type="noConversion"/>
  </si>
  <si>
    <t>파란날</t>
    <phoneticPr fontId="4" type="noConversion"/>
  </si>
  <si>
    <t>빨간날</t>
    <phoneticPr fontId="4" type="noConversion"/>
  </si>
  <si>
    <t>1월</t>
    <phoneticPr fontId="4" type="noConversion"/>
  </si>
  <si>
    <t>2월</t>
    <phoneticPr fontId="4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</si>
  <si>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</si>
  <si>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</si>
  <si>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</si>
  <si>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</si>
  <si>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</si>
  <si>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</si>
  <si>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</si>
  <si>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</si>
  <si>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</si>
  <si>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</si>
  <si>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2020년</t>
    <phoneticPr fontId="4" type="noConversion"/>
  </si>
  <si>
    <t>합계</t>
    <phoneticPr fontId="4" type="noConversion"/>
  </si>
  <si>
    <t>구분</t>
    <phoneticPr fontId="4" type="noConversion"/>
  </si>
  <si>
    <t> 근로기준법 제55조(휴일)</t>
  </si>
  <si>
    <t>국민건강보험법 제69조</t>
    <phoneticPr fontId="4" type="noConversion"/>
  </si>
  <si>
    <t>산  출  근  거</t>
    <phoneticPr fontId="4" type="noConversion"/>
  </si>
  <si>
    <t>총금액(원)</t>
    <phoneticPr fontId="4" type="noConversion"/>
  </si>
  <si>
    <t>주5일</t>
    <phoneticPr fontId="4" type="noConversion"/>
  </si>
  <si>
    <t>휴일수당</t>
    <phoneticPr fontId="4" type="noConversion"/>
  </si>
  <si>
    <t>연차수당</t>
    <phoneticPr fontId="4" type="noConversion"/>
  </si>
  <si>
    <t>재료비</t>
    <phoneticPr fontId="4" type="noConversion"/>
  </si>
  <si>
    <t>③ 소        계</t>
    <phoneticPr fontId="4" type="noConversion"/>
  </si>
  <si>
    <t>이윤 ⑤</t>
    <phoneticPr fontId="4" type="noConversion"/>
  </si>
  <si>
    <t xml:space="preserve">1인(주2일) 청소용역 인건비 산출내역서 (년)  </t>
    <phoneticPr fontId="4" type="noConversion"/>
  </si>
  <si>
    <t>총괄내역서</t>
    <phoneticPr fontId="4" type="noConversion"/>
  </si>
  <si>
    <r>
      <t xml:space="preserve"> 고용보험법 제6조</t>
    </r>
    <r>
      <rPr>
        <b/>
        <sz val="9"/>
        <rFont val="굴림"/>
        <family val="3"/>
        <charset val="129"/>
      </rPr>
      <t>(고용보험 15/1000</t>
    </r>
    <r>
      <rPr>
        <sz val="9"/>
        <rFont val="굴림"/>
        <family val="3"/>
        <charset val="129"/>
      </rPr>
      <t>)</t>
    </r>
    <phoneticPr fontId="4" type="noConversion"/>
  </si>
  <si>
    <t xml:space="preserve"> 고용보험법 제6조
보호지침</t>
    <phoneticPr fontId="4" type="noConversion"/>
  </si>
  <si>
    <t>근로기준법 제56조</t>
  </si>
  <si>
    <t>퇴직전 3개월 평균 일급</t>
    <phoneticPr fontId="4" type="noConversion"/>
  </si>
  <si>
    <t>5일</t>
    <phoneticPr fontId="4" type="noConversion"/>
  </si>
  <si>
    <t>근무일</t>
    <phoneticPr fontId="4" type="noConversion"/>
  </si>
  <si>
    <t>평균일급</t>
    <phoneticPr fontId="4" type="noConversion"/>
  </si>
  <si>
    <t>도급액</t>
    <phoneticPr fontId="4" type="noConversion"/>
  </si>
  <si>
    <t>계</t>
    <phoneticPr fontId="4" type="noConversion"/>
  </si>
  <si>
    <t>월화</t>
    <phoneticPr fontId="4" type="noConversion"/>
  </si>
  <si>
    <t>수목금토일</t>
    <phoneticPr fontId="4" type="noConversion"/>
  </si>
  <si>
    <t>2일</t>
    <phoneticPr fontId="4" type="noConversion"/>
  </si>
  <si>
    <t>휴2일</t>
    <phoneticPr fontId="4" type="noConversion"/>
  </si>
  <si>
    <t>휴5일</t>
    <phoneticPr fontId="4" type="noConversion"/>
  </si>
  <si>
    <t>10~12월</t>
    <phoneticPr fontId="4" type="noConversion"/>
  </si>
  <si>
    <t>92일</t>
    <phoneticPr fontId="4" type="noConversion"/>
  </si>
  <si>
    <t>고용산재보험료징수법 시행령
제13조</t>
    <phoneticPr fontId="4" type="noConversion"/>
  </si>
  <si>
    <t xml:space="preserve">                                                                  구 분
     비 목</t>
    <phoneticPr fontId="4" type="noConversion"/>
  </si>
  <si>
    <t xml:space="preserve">              1. 용역 설명서</t>
    <phoneticPr fontId="4" type="noConversion"/>
  </si>
  <si>
    <t>낙찰률</t>
    <phoneticPr fontId="4" type="noConversion"/>
  </si>
  <si>
    <t>%</t>
    <phoneticPr fontId="4" type="noConversion"/>
  </si>
  <si>
    <t>낙찰률 고려</t>
    <phoneticPr fontId="4" type="noConversion"/>
  </si>
  <si>
    <t>월간일수</t>
    <phoneticPr fontId="4" type="noConversion"/>
  </si>
  <si>
    <t>24일</t>
    <phoneticPr fontId="4" type="noConversion"/>
  </si>
  <si>
    <t>기 본 급</t>
  </si>
  <si>
    <t>총 급여액</t>
  </si>
  <si>
    <t>퇴직충당금</t>
  </si>
  <si>
    <t>국민건강보험</t>
  </si>
  <si>
    <t>국민연금</t>
  </si>
  <si>
    <t>산재보험</t>
  </si>
  <si>
    <t>고용보험</t>
  </si>
  <si>
    <t>노인장기요양보험</t>
  </si>
  <si>
    <t>근로기준법 제60조1항</t>
    <phoneticPr fontId="4" type="noConversion"/>
  </si>
  <si>
    <t>근로기준법제34조 
근로자퇴직급여 보장법제8조1항</t>
    <phoneticPr fontId="4" type="noConversion"/>
  </si>
  <si>
    <t xml:space="preserve"> 고용보험법 제6조</t>
    <phoneticPr fontId="4" type="noConversion"/>
  </si>
  <si>
    <t>노인장기요양보험법 제9조
동법 시행령 제4조</t>
    <phoneticPr fontId="4" type="noConversion"/>
  </si>
  <si>
    <t>노무비(인건비)</t>
    <phoneticPr fontId="4" type="noConversion"/>
  </si>
  <si>
    <t>① 소        계</t>
    <phoneticPr fontId="4" type="noConversion"/>
  </si>
  <si>
    <t>순용역원가</t>
    <phoneticPr fontId="4" type="noConversion"/>
  </si>
  <si>
    <t>부가세</t>
    <phoneticPr fontId="4" type="noConversion"/>
  </si>
  <si>
    <t>총원가×10%</t>
    <phoneticPr fontId="4" type="noConversion"/>
  </si>
  <si>
    <t> ①노무비+②재료비+③경비+④일관+⑤이윤</t>
    <phoneticPr fontId="4" type="noConversion"/>
  </si>
  <si>
    <t xml:space="preserve">2023
생활임금 </t>
    <phoneticPr fontId="4" type="noConversion"/>
  </si>
  <si>
    <t>21~24</t>
    <phoneticPr fontId="4" type="noConversion"/>
  </si>
  <si>
    <t>5,27</t>
    <phoneticPr fontId="4" type="noConversion"/>
  </si>
  <si>
    <t>28~30</t>
    <phoneticPr fontId="4" type="noConversion"/>
  </si>
  <si>
    <t>3,9</t>
    <phoneticPr fontId="4" type="noConversion"/>
  </si>
  <si>
    <t>2023년 광교수련원 공중화장실 청소관리 용역</t>
    <phoneticPr fontId="4" type="noConversion"/>
  </si>
  <si>
    <t>롤</t>
    <phoneticPr fontId="4" type="noConversion"/>
  </si>
  <si>
    <t>화장지</t>
    <phoneticPr fontId="4" type="noConversion"/>
  </si>
  <si>
    <t>뽀삐점보롤 500m</t>
    <phoneticPr fontId="4" type="noConversion"/>
  </si>
  <si>
    <t>통</t>
    <phoneticPr fontId="4" type="noConversion"/>
  </si>
  <si>
    <t>다목적 세척제</t>
    <phoneticPr fontId="4" type="noConversion"/>
  </si>
  <si>
    <t>손세정용 세제</t>
    <phoneticPr fontId="4" type="noConversion"/>
  </si>
  <si>
    <t>변기전용 세제</t>
    <phoneticPr fontId="4" type="noConversion"/>
  </si>
  <si>
    <t>마포자루</t>
    <phoneticPr fontId="4" type="noConversion"/>
  </si>
  <si>
    <t>알류미늄마포대</t>
    <phoneticPr fontId="4" type="noConversion"/>
  </si>
  <si>
    <t>개</t>
    <phoneticPr fontId="4" type="noConversion"/>
  </si>
  <si>
    <t>마포걸레</t>
    <phoneticPr fontId="4" type="noConversion"/>
  </si>
  <si>
    <t>빗자루</t>
    <phoneticPr fontId="4" type="noConversion"/>
  </si>
  <si>
    <t>휴무</t>
    <phoneticPr fontId="4" type="noConversion"/>
  </si>
  <si>
    <t>근무</t>
    <phoneticPr fontId="4" type="noConversion"/>
  </si>
  <si>
    <t>1.</t>
    <phoneticPr fontId="4" type="noConversion"/>
  </si>
  <si>
    <t>2.</t>
    <phoneticPr fontId="4" type="noConversion"/>
  </si>
  <si>
    <t>3.</t>
    <phoneticPr fontId="4" type="noConversion"/>
  </si>
  <si>
    <t>4.</t>
    <phoneticPr fontId="4" type="noConversion"/>
  </si>
  <si>
    <t>원가계산서</t>
    <phoneticPr fontId="4" type="noConversion"/>
  </si>
  <si>
    <t>5.</t>
    <phoneticPr fontId="4" type="noConversion"/>
  </si>
  <si>
    <t>6.</t>
    <phoneticPr fontId="4" type="noConversion"/>
  </si>
  <si>
    <t>용역설명서</t>
    <phoneticPr fontId="4" type="noConversion"/>
  </si>
  <si>
    <t>산출내역서(노무비)</t>
    <phoneticPr fontId="4" type="noConversion"/>
  </si>
  <si>
    <t>산출내역서(재료비)</t>
    <phoneticPr fontId="4" type="noConversion"/>
  </si>
  <si>
    <t>과업지시서</t>
    <phoneticPr fontId="4" type="noConversion"/>
  </si>
  <si>
    <t xml:space="preserve">              6. 산출내역서(재료비)</t>
    <phoneticPr fontId="4" type="noConversion"/>
  </si>
  <si>
    <t xml:space="preserve">              2. 과업지시서</t>
    <phoneticPr fontId="4" type="noConversion"/>
  </si>
  <si>
    <t xml:space="preserve">              3. 원가계산서</t>
    <phoneticPr fontId="4" type="noConversion"/>
  </si>
  <si>
    <t xml:space="preserve">              5. 산출내역서(노무비)</t>
    <phoneticPr fontId="4" type="noConversion"/>
  </si>
  <si>
    <t>법정공휴일</t>
    <phoneticPr fontId="4" type="noConversion"/>
  </si>
  <si>
    <t>□</t>
  </si>
  <si>
    <t>요   약   서</t>
    <phoneticPr fontId="4" type="noConversion"/>
  </si>
  <si>
    <t>위   치   도</t>
    <phoneticPr fontId="4" type="noConversion"/>
  </si>
  <si>
    <t>용역명</t>
    <phoneticPr fontId="4" type="noConversion"/>
  </si>
  <si>
    <t>:</t>
    <phoneticPr fontId="4" type="noConversion"/>
  </si>
  <si>
    <t>용역위치</t>
    <phoneticPr fontId="4" type="noConversion"/>
  </si>
  <si>
    <t>용역량</t>
    <phoneticPr fontId="4" type="noConversion"/>
  </si>
  <si>
    <t>용역비</t>
    <phoneticPr fontId="4" type="noConversion"/>
  </si>
  <si>
    <t>용역기간</t>
    <phoneticPr fontId="4" type="noConversion"/>
  </si>
  <si>
    <t>용역목적</t>
    <phoneticPr fontId="4" type="noConversion"/>
  </si>
  <si>
    <t xml:space="preserve">방향제 </t>
    <phoneticPr fontId="4" type="noConversion"/>
  </si>
  <si>
    <t>물비누(18L)</t>
    <phoneticPr fontId="4" type="noConversion"/>
  </si>
  <si>
    <t>다목적 세정제(18L)</t>
    <phoneticPr fontId="4" type="noConversion"/>
  </si>
  <si>
    <t>화장실변기 세정제(18L)</t>
    <phoneticPr fontId="4" type="noConversion"/>
  </si>
  <si>
    <t>원 가 계 산 서</t>
    <phoneticPr fontId="4" type="noConversion"/>
  </si>
  <si>
    <t>총 괄 내 역 서</t>
    <phoneticPr fontId="4" type="noConversion"/>
  </si>
  <si>
    <t>임금채권보장보험</t>
    <phoneticPr fontId="4" type="noConversion"/>
  </si>
  <si>
    <t>임금채권보장법 제9조</t>
    <phoneticPr fontId="4" type="noConversion"/>
  </si>
  <si>
    <t>임금채권보장보험</t>
    <phoneticPr fontId="4" type="noConversion"/>
  </si>
  <si>
    <t>순</t>
    <phoneticPr fontId="4" type="noConversion"/>
  </si>
  <si>
    <t>용</t>
    <phoneticPr fontId="4" type="noConversion"/>
  </si>
  <si>
    <t>역</t>
    <phoneticPr fontId="4" type="noConversion"/>
  </si>
  <si>
    <t>원</t>
    <phoneticPr fontId="4" type="noConversion"/>
  </si>
  <si>
    <t>가</t>
    <phoneticPr fontId="4" type="noConversion"/>
  </si>
  <si>
    <t xml:space="preserve">              7. 참고</t>
    <phoneticPr fontId="4" type="noConversion"/>
  </si>
  <si>
    <t>7.</t>
    <phoneticPr fontId="4" type="noConversion"/>
  </si>
  <si>
    <t>참고</t>
    <phoneticPr fontId="4" type="noConversion"/>
  </si>
  <si>
    <t>(기본급+제수당+상여금) /  12개월</t>
    <phoneticPr fontId="4" type="noConversion"/>
  </si>
  <si>
    <t>2026년 연무마을어울림터 작은 목욕탕 운영 용역</t>
    <phoneticPr fontId="4" type="noConversion"/>
  </si>
  <si>
    <t>경기 수원시 장안구 연무동 257-17</t>
    <phoneticPr fontId="4" type="noConversion"/>
  </si>
  <si>
    <t>작은 목욕탕 1개소</t>
    <phoneticPr fontId="4" type="noConversion"/>
  </si>
  <si>
    <t xml:space="preserve">확인자  : </t>
    <phoneticPr fontId="4" type="noConversion"/>
  </si>
  <si>
    <t>나라장터 종합쇼핑몰</t>
    <phoneticPr fontId="4" type="noConversion"/>
  </si>
  <si>
    <t>-</t>
    <phoneticPr fontId="4" type="noConversion"/>
  </si>
  <si>
    <t>-</t>
    <phoneticPr fontId="4" type="noConversion"/>
  </si>
  <si>
    <r>
      <rPr>
        <sz val="13"/>
        <rFont val="돋움"/>
        <family val="3"/>
        <charset val="129"/>
      </rPr>
      <t>2026년 연무마을어울림터 작은 목욕탕 운영 용역</t>
    </r>
    <r>
      <rPr>
        <sz val="16"/>
        <rFont val="돋움"/>
        <family val="3"/>
        <charset val="129"/>
      </rPr>
      <t xml:space="preserve">
</t>
    </r>
    <r>
      <rPr>
        <b/>
        <sz val="20"/>
        <rFont val="돋움"/>
        <family val="3"/>
        <charset val="129"/>
      </rPr>
      <t xml:space="preserve"> </t>
    </r>
    <r>
      <rPr>
        <b/>
        <sz val="22"/>
        <rFont val="돋움"/>
        <family val="3"/>
        <charset val="129"/>
      </rPr>
      <t>연 간 재 료 비 산 출 내 역</t>
    </r>
    <phoneticPr fontId="4" type="noConversion"/>
  </si>
  <si>
    <t>2026년 연무마을 어울림터 작은 목욕탕 운영 용역</t>
    <phoneticPr fontId="4" type="noConversion"/>
  </si>
  <si>
    <t>2026년 5월  일</t>
    <phoneticPr fontId="4" type="noConversion"/>
  </si>
  <si>
    <t>2026. 05.</t>
    <phoneticPr fontId="4" type="noConversion"/>
  </si>
  <si>
    <t>수원도시재단</t>
    <phoneticPr fontId="4" type="noConversion"/>
  </si>
  <si>
    <t xml:space="preserve">            2026년 연무망늘어울림터 작은 목욕탕 운영 용역 설명서</t>
    <phoneticPr fontId="4" type="noConversion"/>
  </si>
  <si>
    <t>                    1. 용 역 명 : 2026년 연무마을어울림터 작은 목욕탕 운영 용역</t>
    <phoneticPr fontId="4" type="noConversion"/>
  </si>
  <si>
    <t>                    4. 개    요 : 작은 목욕탕 운영 용역</t>
    <phoneticPr fontId="4" type="noConversion"/>
  </si>
  <si>
    <t>                    2. 장    소 : 연무마을어울림터 내 작은 목욕탕 1개소</t>
    <phoneticPr fontId="4" type="noConversion"/>
  </si>
  <si>
    <t>                    3. 목    적 : 작은 목욕탕의 체계적·안정적 운영으로 주민에게 청결하고 안전한 목욕 편의서비스 제공</t>
    <phoneticPr fontId="4" type="noConversion"/>
  </si>
  <si>
    <t xml:space="preserve">                    7. 작은 목욕탕 운영 과업지시서 "별도첨부"</t>
    <phoneticPr fontId="4" type="noConversion"/>
  </si>
  <si>
    <t>작은 목욕탕의 체계적·안정적 운영으로 주민에게 청결하고 안전한 목욕 편의서비스 제공</t>
    <phoneticPr fontId="4" type="noConversion"/>
  </si>
  <si>
    <t>1인(주5일) 작은 목욕탕 인건비 산출내역서</t>
    <phoneticPr fontId="4" type="noConversion"/>
  </si>
  <si>
    <t>-</t>
    <phoneticPr fontId="4" type="noConversion"/>
  </si>
  <si>
    <t xml:space="preserve"> -</t>
    <phoneticPr fontId="4" type="noConversion"/>
  </si>
  <si>
    <t>마포걸레(극세사,청사)</t>
    <phoneticPr fontId="4" type="noConversion"/>
  </si>
  <si>
    <t>실리콘 물밀대</t>
    <phoneticPr fontId="4" type="noConversion"/>
  </si>
  <si>
    <t>물밀대(스퀴지 대)</t>
    <phoneticPr fontId="4" type="noConversion"/>
  </si>
  <si>
    <t>개</t>
    <phoneticPr fontId="4" type="noConversion"/>
  </si>
  <si>
    <t>특 롱 갈대비(실내용)</t>
    <phoneticPr fontId="4" type="noConversion"/>
  </si>
  <si>
    <t>주1) 소모품 적용단가는 (나라장터종합쇼핑몰, 시장조사(쿠팡))</t>
    <phoneticPr fontId="4" type="noConversion"/>
  </si>
  <si>
    <t>세탁바구니</t>
    <phoneticPr fontId="4" type="noConversion"/>
  </si>
  <si>
    <t>바구니대형(이사짐용)</t>
    <phoneticPr fontId="4" type="noConversion"/>
  </si>
  <si>
    <t>월화수목금</t>
    <phoneticPr fontId="4" type="noConversion"/>
  </si>
  <si>
    <t>휴5일-월,화,수,목,금 중 법정공휴일</t>
    <phoneticPr fontId="4" type="noConversion"/>
  </si>
  <si>
    <t>인건비</t>
    <phoneticPr fontId="4" type="noConversion"/>
  </si>
  <si>
    <t>휴2일-토,일 중 법정공휴일</t>
    <phoneticPr fontId="4" type="noConversion"/>
  </si>
  <si>
    <t xml:space="preserve">2026
생활임금 </t>
    <phoneticPr fontId="4" type="noConversion"/>
  </si>
  <si>
    <t>영업배상책임 보험</t>
    <phoneticPr fontId="4" type="noConversion"/>
  </si>
  <si>
    <t>75L</t>
    <phoneticPr fontId="4" type="noConversion"/>
  </si>
  <si>
    <t>쓰레받기대형(실내용)</t>
    <phoneticPr fontId="4" type="noConversion"/>
  </si>
  <si>
    <t>친한경페이퍼타올</t>
    <phoneticPr fontId="4" type="noConversion"/>
  </si>
  <si>
    <t>비누/알뜨랑</t>
    <phoneticPr fontId="4" type="noConversion"/>
  </si>
  <si>
    <t>140g</t>
    <phoneticPr fontId="4" type="noConversion"/>
  </si>
  <si>
    <t>쓰레받기</t>
    <phoneticPr fontId="4" type="noConversion"/>
  </si>
  <si>
    <t>5000매</t>
    <phoneticPr fontId="4" type="noConversion"/>
  </si>
  <si>
    <t>박스</t>
    <phoneticPr fontId="4" type="noConversion"/>
  </si>
  <si>
    <t>수건</t>
    <phoneticPr fontId="4" type="noConversion"/>
  </si>
  <si>
    <t>욕실바가지(대)</t>
    <phoneticPr fontId="4" type="noConversion"/>
  </si>
  <si>
    <t>다용도 욕실바가지(대)</t>
    <phoneticPr fontId="4" type="noConversion"/>
  </si>
  <si>
    <t>다용도 욕실바가지(소)</t>
    <phoneticPr fontId="4" type="noConversion"/>
  </si>
  <si>
    <t>욕실바가지(소)</t>
    <phoneticPr fontId="4" type="noConversion"/>
  </si>
  <si>
    <t>목욕의자</t>
    <phoneticPr fontId="4" type="noConversion"/>
  </si>
  <si>
    <t>사각목욕탕의자</t>
    <phoneticPr fontId="4" type="noConversion"/>
  </si>
  <si>
    <t>쓰레기통(대)</t>
    <phoneticPr fontId="4" type="noConversion"/>
  </si>
  <si>
    <t>개</t>
    <phoneticPr fontId="4" type="noConversion"/>
  </si>
  <si>
    <t>기타경비</t>
    <phoneticPr fontId="4" type="noConversion"/>
  </si>
  <si>
    <t>영업배상책임보험</t>
    <phoneticPr fontId="4" type="noConversion"/>
  </si>
  <si>
    <r>
      <t>년가압 금액</t>
    </r>
    <r>
      <rPr>
        <sz val="11"/>
        <rFont val="맑은 고딕"/>
        <family val="3"/>
        <charset val="129"/>
      </rPr>
      <t>ⅹ</t>
    </r>
    <r>
      <rPr>
        <sz val="11"/>
        <rFont val="함초롬바탕"/>
        <family val="1"/>
        <charset val="129"/>
      </rPr>
      <t>1식</t>
    </r>
    <phoneticPr fontId="4" type="noConversion"/>
  </si>
  <si>
    <t>임금채권보장보험</t>
    <phoneticPr fontId="4" type="noConversion"/>
  </si>
  <si>
    <t>경비(복리후생비)</t>
    <phoneticPr fontId="4" type="noConversion"/>
  </si>
  <si>
    <t>영업배상책임 보험</t>
    <phoneticPr fontId="4" type="noConversion"/>
  </si>
  <si>
    <t>2026년 연무마을 어울림터 작은 목욕탕 운영 용역</t>
    <phoneticPr fontId="4" type="noConversion"/>
  </si>
  <si>
    <t>해당사항없음</t>
    <phoneticPr fontId="4" type="noConversion"/>
  </si>
  <si>
    <t>기타경비</t>
    <phoneticPr fontId="4" type="noConversion"/>
  </si>
  <si>
    <t>② 소        계</t>
    <phoneticPr fontId="4" type="noConversion"/>
  </si>
  <si>
    <t>④ 소        계</t>
    <phoneticPr fontId="4" type="noConversion"/>
  </si>
  <si>
    <t xml:space="preserve"> ⑥이윤</t>
    <phoneticPr fontId="4" type="noConversion"/>
  </si>
  <si>
    <r>
      <t xml:space="preserve">년간가입 </t>
    </r>
    <r>
      <rPr>
        <sz val="12"/>
        <rFont val="맑은 고딕"/>
        <family val="3"/>
        <charset val="129"/>
      </rPr>
      <t>ⅹ</t>
    </r>
    <r>
      <rPr>
        <sz val="12"/>
        <rFont val="함초롬바탕"/>
        <family val="1"/>
        <charset val="129"/>
      </rPr>
      <t>1식</t>
    </r>
    <phoneticPr fontId="4" type="noConversion"/>
  </si>
  <si>
    <t>⑤ 일반관리비</t>
    <phoneticPr fontId="4" type="noConversion"/>
  </si>
  <si>
    <t>해당사항없음</t>
    <phoneticPr fontId="4" type="noConversion"/>
  </si>
  <si>
    <t>소         계</t>
    <phoneticPr fontId="4" type="noConversion"/>
  </si>
  <si>
    <t>용역개요 : 작은 목욕탕 1개소(307.89㎡)</t>
    <phoneticPr fontId="4" type="noConversion"/>
  </si>
  <si>
    <t xml:space="preserve">         도급액 : 금52,500,000원(금오천이백오십만원)</t>
    <phoneticPr fontId="4" type="noConversion"/>
  </si>
  <si>
    <t>네이버</t>
    <phoneticPr fontId="4" type="noConversion"/>
  </si>
  <si>
    <t>바닦청소걸레</t>
    <phoneticPr fontId="4" type="noConversion"/>
  </si>
  <si>
    <t>에이클린청소밀대set</t>
    <phoneticPr fontId="4" type="noConversion"/>
  </si>
  <si>
    <t xml:space="preserve"> 30수 면사(타올)</t>
    <phoneticPr fontId="4" type="noConversion"/>
  </si>
  <si>
    <t>종량제75L 규격사각</t>
    <phoneticPr fontId="4" type="noConversion"/>
  </si>
  <si>
    <t>* 단순노무 : 2026 경기도 생활임금(11,480원) 적용 1일 4시간</t>
    <phoneticPr fontId="4" type="noConversion"/>
  </si>
  <si>
    <t>토,일</t>
    <phoneticPr fontId="4" type="noConversion"/>
  </si>
  <si>
    <t>ⅹ147일</t>
    <phoneticPr fontId="4" type="noConversion"/>
  </si>
  <si>
    <t>근로기준법 제55조</t>
    <phoneticPr fontId="4" type="noConversion"/>
  </si>
  <si>
    <t> (①노무비+②재료비+③기타경비+④경비)×2.8%이내</t>
    <phoneticPr fontId="4" type="noConversion"/>
  </si>
  <si>
    <t> (①노무비+③기타경비+④경비+⑤ 일관)×2.3%이내</t>
    <phoneticPr fontId="4" type="noConversion"/>
  </si>
  <si>
    <t>만단위 절사</t>
    <phoneticPr fontId="4" type="noConversion"/>
  </si>
  <si>
    <t>(사업기간 : 착수일로부터 12월 31일까지)</t>
    <phoneticPr fontId="4" type="noConversion"/>
  </si>
  <si>
    <t>                    5. 청소관리기간 : 착수일로부터 12월 31일까지</t>
    <phoneticPr fontId="4" type="noConversion"/>
  </si>
  <si>
    <t xml:space="preserve">                    6. 청소관리금액 : 52,500,000원(금오천이백오십만원)</t>
    <phoneticPr fontId="4" type="noConversion"/>
  </si>
  <si>
    <t>착수일로부터 12월 31일까지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</si>
</sst>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0.0"/>
    <numFmt numFmtId="178" formatCode="#,##0_ "/>
    <numFmt numFmtId="179" formatCode="_-* #,##0.00_-;\-* #,##0.00_-;_-* &quot;-&quot;_-;_-@_-"/>
    <numFmt numFmtId="180" formatCode="&quot;₩&quot;#,##0_);\(&quot;₩&quot;#,##0\)"/>
    <numFmt numFmtId="181" formatCode="_ * #,##0_ ;_ * \-#,##0_ ;_ * &quot;-&quot;_ ;_ @_ "/>
    <numFmt numFmtId="182" formatCode="_ * #,##0.00_ ;_ * \-#,##0.00_ ;_ * &quot;-&quot;??_ ;_ @_ "/>
    <numFmt numFmtId="183" formatCode="0.0%"/>
    <numFmt numFmtId="184" formatCode="_-* #,##0_-;\-* #,##0_-;_-* &quot;-&quot;??_-;_-@_-"/>
    <numFmt numFmtId="185" formatCode="#,##0.00;[Red]&quot;-&quot;#,##0.00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0.000"/>
    <numFmt numFmtId="189" formatCode="#,##0.0"/>
    <numFmt numFmtId="190" formatCode="_-* #,##0.0_-;\-* #,##0.0_-;_-* &quot;-&quot;??_-;_-@_-"/>
    <numFmt numFmtId="191" formatCode="mm&quot;월&quot;\ dd&quot;일&quot;"/>
    <numFmt numFmtId="192" formatCode="0.0_);[Red]\(0.0\)"/>
    <numFmt numFmtId="193" formatCode="#,##0.00\ &quot;Esc.&quot;;[Red]\-#,##0.00\ &quot;Esc.&quot;"/>
    <numFmt numFmtId="194" formatCode="#,##0;&quot;-&quot;#,##0"/>
    <numFmt numFmtId="195" formatCode="#,##0.0;[Red]#,##0.0;&quot; &quot;"/>
    <numFmt numFmtId="196" formatCode="0.0000%"/>
    <numFmt numFmtId="197" formatCode="#,##0.0000"/>
    <numFmt numFmtId="198" formatCode="#,##0.00;[Red]#,##0.00;&quot; &quot;"/>
    <numFmt numFmtId="199" formatCode="&quot;₩&quot;#,##0;&quot;₩&quot;&quot;₩&quot;&quot;₩&quot;&quot;₩&quot;\-#,##0"/>
    <numFmt numFmtId="200" formatCode="@&quot; LINE&quot;"/>
    <numFmt numFmtId="201" formatCode="_(&quot;RM&quot;* #,##0.00_);_(&quot;RM&quot;* \(#,##0.00\);_(&quot;RM&quot;* &quot;-&quot;??_);_(@_)"/>
    <numFmt numFmtId="202" formatCode="&quot;US$&quot;#,##0_);\(&quot;US$&quot;#,##0\)"/>
    <numFmt numFmtId="203" formatCode="0_);\(0\)"/>
    <numFmt numFmtId="204" formatCode="?/?#"/>
    <numFmt numFmtId="205" formatCode="0.000&quot; ㎥&quot;"/>
    <numFmt numFmtId="206" formatCode="#,##0.00;&quot;-&quot;#,##0.00"/>
    <numFmt numFmtId="207" formatCode="_-* #,##0;\-* #,##0;_-* &quot;-&quot;;_-@"/>
    <numFmt numFmtId="208" formatCode="#,##0;[Red]&quot;-&quot;#,##0"/>
    <numFmt numFmtId="209" formatCode="&quot;  &quot;@"/>
    <numFmt numFmtId="210" formatCode="0.00\ &quot;)&quot;"/>
    <numFmt numFmtId="211" formatCode="0.00\ &quot;)]&quot;"/>
    <numFmt numFmtId="212" formatCode="&quot;₩&quot;#,##0;[Red]&quot;₩&quot;&quot;₩&quot;&quot;₩&quot;&quot;₩&quot;\-#,##0"/>
    <numFmt numFmtId="213" formatCode="0.000\ &quot;²&quot;"/>
    <numFmt numFmtId="214" formatCode="&quot;(&quot;\ 0.00"/>
    <numFmt numFmtId="215" formatCode="&quot;[(&quot;\ 0.00"/>
    <numFmt numFmtId="216" formatCode="&quot;US$&quot;#,##0_);[Red]\(&quot;US$&quot;#,##0\)"/>
    <numFmt numFmtId="217" formatCode="_ * #,##0_ ;_ * &quot;₩&quot;&quot;₩&quot;&quot;₩&quot;&quot;₩&quot;\-#,##0_ ;_ * &quot;-&quot;_ ;_ @_ "/>
    <numFmt numFmtId="218" formatCode="#,##0&quot; &quot;;[Red]&quot;△&quot;#,##0&quot; &quot;"/>
    <numFmt numFmtId="219" formatCode="* #,##0&quot; &quot;;[Red]* &quot;△&quot;#,##0&quot; &quot;;* @"/>
    <numFmt numFmtId="220" formatCode="#,##0.####;[Red]&quot;△&quot;#,##0.####"/>
    <numFmt numFmtId="221" formatCode="#,##0.00##;[Red]&quot;△&quot;#,##0.00##"/>
    <numFmt numFmtId="222" formatCode="_-* #,##0.00_-;&quot;₩&quot;&quot;₩&quot;\-* #,##0.00_-;_-* &quot;-&quot;??_-;_-@_-"/>
    <numFmt numFmtId="223" formatCode="_-&quot;₩&quot;* #,##0.00_-;&quot;₩&quot;&quot;₩&quot;\-&quot;₩&quot;* #,##0.00_-;_-&quot;₩&quot;* &quot;-&quot;??_-;_-@_-"/>
    <numFmt numFmtId="224" formatCode="&quot;₩&quot;#,##0.00;&quot;₩&quot;&quot;₩&quot;&quot;₩&quot;&quot;₩&quot;\-#,##0.00"/>
    <numFmt numFmtId="225" formatCode="#."/>
    <numFmt numFmtId="226" formatCode="yyyy&quot;年&quot;&quot;₩&quot;&quot;₩&quot;&quot;₩&quot;&quot;₩&quot;\ mm&quot;月&quot;&quot;₩&quot;&quot;₩&quot;&quot;₩&quot;&quot;₩&quot;\ dd&quot;日&quot;"/>
    <numFmt numFmtId="227" formatCode="_(&quot;$&quot;* #,##0.00_);_(&quot;$&quot;* \(#,##0.00\);_(&quot;$&quot;* &quot;-&quot;??_);_(@_)"/>
    <numFmt numFmtId="228" formatCode="_-* #,##0\ _D_M_-;\-* #,##0\ _D_M_-;_-* &quot;-&quot;\ _D_M_-;_-@_-"/>
    <numFmt numFmtId="229" formatCode="_-* #,##0.00\ _D_M_-;\-* #,##0.00\ _D_M_-;_-* &quot;-&quot;??\ _D_M_-;_-@_-"/>
    <numFmt numFmtId="230" formatCode="#,##0.000000000;[Red]&quot;-&quot;#,##0.000000000"/>
    <numFmt numFmtId="231" formatCode="#,##0.000\ &quot;EA &quot;"/>
    <numFmt numFmtId="232" formatCode="_-[$€-2]* #,##0.00_-;\-[$€-2]* #,##0.00_-;_-[$€-2]* &quot;-&quot;??_-"/>
    <numFmt numFmtId="233" formatCode="#,##0.000\ &quot;㎏ &quot;"/>
    <numFmt numFmtId="234" formatCode="#,##0.000\ &quot;m  &quot;"/>
    <numFmt numFmtId="235" formatCode="#,##0.000\ &quot;㎥ &quot;"/>
    <numFmt numFmtId="236" formatCode="0\ &quot;t&quot;"/>
    <numFmt numFmtId="237" formatCode="_-* #,##0\ &quot;DM&quot;_-;\-* #,##0\ &quot;DM&quot;_-;_-* &quot;-&quot;\ &quot;DM&quot;_-;_-@_-"/>
    <numFmt numFmtId="238" formatCode="_-* #,##0.00\ &quot;DM&quot;_-;\-* #,##0.00\ &quot;DM&quot;_-;_-* &quot;-&quot;??\ &quot;DM&quot;_-;_-@_-"/>
    <numFmt numFmtId="239" formatCode="#,###&quot;시&quot;&quot;간&quot;"/>
    <numFmt numFmtId="240" formatCode="&quot;다&quot;&quot;.&quot;\ #,###&quot;시&quot;&quot;간&quot;"/>
    <numFmt numFmtId="241" formatCode="&quot;÷&quot;##&quot;월&quot;"/>
    <numFmt numFmtId="242" formatCode="##.##&quot;시&quot;&quot;간&quot;"/>
    <numFmt numFmtId="243" formatCode="###.##&quot;시&quot;&quot;간&quot;"/>
    <numFmt numFmtId="244" formatCode="&quot;약&quot;###&quot;시&quot;&quot;간&quot;"/>
    <numFmt numFmtId="245" formatCode="###&quot;시&quot;&quot;간&quot;\ &quot;근&quot;&quot;무&quot;"/>
    <numFmt numFmtId="246" formatCode="##,###&quot;원&quot;"/>
    <numFmt numFmtId="247" formatCode="&quot;÷&quot;#&quot;시&quot;&quot;간&quot;"/>
    <numFmt numFmtId="248" formatCode="\=\ #,###&quot;원&quot;"/>
    <numFmt numFmtId="249" formatCode="&quot;×&quot;###&quot;시&quot;&quot;간&quot;"/>
    <numFmt numFmtId="250" formatCode="#,###,###&quot;원&quot;"/>
    <numFmt numFmtId="251" formatCode="##,###,###&quot;원&quot;"/>
    <numFmt numFmtId="252" formatCode="&quot;×&quot;\ ###&quot;시간&quot;"/>
    <numFmt numFmtId="253" formatCode="&quot;÷&quot;\ ##&quot;월&quot;\)"/>
    <numFmt numFmtId="254" formatCode="&quot;×&quot;\ ##&quot;시간&quot;"/>
    <numFmt numFmtId="255" formatCode="&quot;×&quot;\ 0.000%"/>
    <numFmt numFmtId="256" formatCode="&quot;×&quot;\ 0.0%"/>
    <numFmt numFmtId="257" formatCode="&quot;×&quot;\ 0.00%"/>
    <numFmt numFmtId="258" formatCode="&quot;×&quot;\ ###&quot;일&quot;"/>
    <numFmt numFmtId="259" formatCode="&quot;×&quot;\ ###.0&quot;&quot;"/>
    <numFmt numFmtId="260" formatCode="&quot;x&quot;\ ##&quot;주&quot;"/>
    <numFmt numFmtId="261" formatCode="#,##0_);[Red]\(#,##0\)"/>
    <numFmt numFmtId="262" formatCode="&quot;x&quot;\ ##&quot;일&quot;"/>
    <numFmt numFmtId="263" formatCode="&quot;x&quot;\ #0.\4#&quot;&quot;"/>
    <numFmt numFmtId="264" formatCode="&quot;금&quot;#,##0&quot;원&quot;"/>
    <numFmt numFmtId="265" formatCode="0_);[Red]\(0\)"/>
    <numFmt numFmtId="266" formatCode="&quot;○ 금&quot;#,##0&quot;원정&quot;"/>
    <numFmt numFmtId="267" formatCode="[DBNum4]&quot;(금&quot;[$-412]General&quot;원정)&quot;"/>
    <numFmt numFmtId="268" formatCode="&quot; 금&quot;#,##0&quot;원&quot;"/>
    <numFmt numFmtId="269" formatCode="[DBNum4]&quot;(금&quot;[$-412]General&quot;원)&quot;"/>
  </numFmts>
  <fonts count="146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color indexed="8"/>
      <name val="한양신명조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24"/>
      <color indexed="8"/>
      <name val="한양신명조,한컴돋움"/>
      <family val="3"/>
      <charset val="129"/>
    </font>
    <font>
      <b/>
      <sz val="20"/>
      <color indexed="8"/>
      <name val="한양신명조,한컴돋움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sz val="7"/>
      <name val="돋움"/>
      <family val="3"/>
      <charset val="129"/>
    </font>
    <font>
      <sz val="16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b/>
      <sz val="11"/>
      <name val="돋움"/>
      <family val="3"/>
      <charset val="129"/>
    </font>
    <font>
      <sz val="9"/>
      <name val="굴림"/>
      <family val="3"/>
      <charset val="129"/>
    </font>
    <font>
      <b/>
      <sz val="22"/>
      <name val="돋움"/>
      <family val="3"/>
      <charset val="129"/>
    </font>
    <font>
      <sz val="20"/>
      <name val="HY헤드라인M"/>
      <family val="1"/>
      <charset val="129"/>
    </font>
    <font>
      <sz val="12"/>
      <name val="HY헤드라인M"/>
      <family val="1"/>
      <charset val="129"/>
    </font>
    <font>
      <sz val="24"/>
      <name val="HY헤드라인M"/>
      <family val="1"/>
      <charset val="129"/>
    </font>
    <font>
      <sz val="9"/>
      <color indexed="8"/>
      <name val="굴림"/>
      <family val="3"/>
      <charset val="129"/>
    </font>
    <font>
      <b/>
      <sz val="11"/>
      <name val="굴림"/>
      <family val="3"/>
      <charset val="129"/>
    </font>
    <font>
      <b/>
      <sz val="9"/>
      <name val="굴림"/>
      <family val="3"/>
      <charset val="129"/>
    </font>
    <font>
      <b/>
      <sz val="9"/>
      <color indexed="12"/>
      <name val="돋움"/>
      <family val="3"/>
      <charset val="129"/>
    </font>
    <font>
      <b/>
      <sz val="9"/>
      <color indexed="53"/>
      <name val="돋움"/>
      <family val="3"/>
      <charset val="129"/>
    </font>
    <font>
      <sz val="11"/>
      <name val="바탕체"/>
      <family val="1"/>
      <charset val="129"/>
    </font>
    <font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name val="바탕체"/>
      <family val="1"/>
      <charset val="129"/>
    </font>
    <font>
      <b/>
      <sz val="12"/>
      <name val="돋움"/>
      <family val="3"/>
      <charset val="129"/>
    </font>
    <font>
      <b/>
      <sz val="12"/>
      <name val="굴림"/>
      <family val="3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12"/>
      <name val="Times New Roman"/>
      <family val="1"/>
    </font>
    <font>
      <sz val="12"/>
      <name val="돋움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1"/>
      <charset val="129"/>
    </font>
    <font>
      <sz val="10"/>
      <color indexed="12"/>
      <name val="돋움"/>
      <family val="3"/>
      <charset val="129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9"/>
      <name val="Arial"/>
      <family val="2"/>
    </font>
    <font>
      <sz val="11"/>
      <name val="돋움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b/>
      <sz val="12"/>
      <name val="Helv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b/>
      <sz val="12"/>
      <name val="바탕체"/>
      <family val="1"/>
      <charset val="129"/>
    </font>
    <font>
      <b/>
      <sz val="9"/>
      <color indexed="8"/>
      <name val="굴림"/>
      <family val="3"/>
      <charset val="129"/>
    </font>
    <font>
      <b/>
      <sz val="20"/>
      <name val="굴림"/>
      <family val="3"/>
      <charset val="129"/>
    </font>
    <font>
      <sz val="20"/>
      <name val="굴림"/>
      <family val="3"/>
      <charset val="129"/>
    </font>
    <font>
      <sz val="20"/>
      <name val="굴림체"/>
      <family val="3"/>
      <charset val="129"/>
    </font>
    <font>
      <sz val="15"/>
      <name val="굴림체"/>
      <family val="3"/>
      <charset val="129"/>
    </font>
    <font>
      <sz val="15"/>
      <name val="돋움"/>
      <family val="3"/>
      <charset val="129"/>
    </font>
    <font>
      <sz val="15"/>
      <name val="굴림"/>
      <family val="3"/>
      <charset val="129"/>
    </font>
    <font>
      <u/>
      <sz val="22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indexed="8"/>
      <name val="한컴돋움"/>
      <family val="1"/>
      <charset val="129"/>
    </font>
    <font>
      <sz val="11"/>
      <color rgb="FF0000FF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24"/>
      <color indexed="8"/>
      <name val="HY헤드라인M"/>
      <family val="1"/>
      <charset val="129"/>
    </font>
    <font>
      <sz val="20"/>
      <color indexed="8"/>
      <name val="함초롬바탕"/>
      <family val="1"/>
      <charset val="129"/>
    </font>
    <font>
      <sz val="15"/>
      <color indexed="8"/>
      <name val="함초롬바탕"/>
      <family val="1"/>
      <charset val="129"/>
    </font>
    <font>
      <sz val="10"/>
      <name val="함초롬바탕"/>
      <family val="1"/>
      <charset val="129"/>
    </font>
    <font>
      <sz val="11"/>
      <name val="함초롬바탕"/>
      <family val="1"/>
      <charset val="129"/>
    </font>
    <font>
      <sz val="12"/>
      <color indexed="8"/>
      <name val="함초롬바탕"/>
      <family val="1"/>
      <charset val="129"/>
    </font>
    <font>
      <sz val="13"/>
      <color indexed="8"/>
      <name val="함초롬바탕"/>
      <family val="1"/>
      <charset val="129"/>
    </font>
    <font>
      <sz val="12"/>
      <color indexed="8"/>
      <name val="HY헤드라인M"/>
      <family val="1"/>
      <charset val="129"/>
    </font>
    <font>
      <sz val="10"/>
      <color indexed="8"/>
      <name val="HY헤드라인M"/>
      <family val="1"/>
      <charset val="129"/>
    </font>
    <font>
      <sz val="22"/>
      <name val="HY헤드라인M"/>
      <family val="1"/>
      <charset val="129"/>
    </font>
    <font>
      <sz val="14"/>
      <color indexed="8"/>
      <name val="HY헤드라인M"/>
      <family val="1"/>
      <charset val="129"/>
    </font>
    <font>
      <sz val="28"/>
      <color indexed="8"/>
      <name val="HY헤드라인M"/>
      <family val="1"/>
      <charset val="129"/>
    </font>
    <font>
      <sz val="26"/>
      <name val="HY헤드라인M"/>
      <family val="1"/>
      <charset val="129"/>
    </font>
    <font>
      <sz val="14"/>
      <name val="함초롬바탕"/>
      <family val="1"/>
      <charset val="129"/>
    </font>
    <font>
      <sz val="12"/>
      <name val="함초롬바탕"/>
      <family val="1"/>
      <charset val="129"/>
    </font>
    <font>
      <b/>
      <sz val="14"/>
      <name val="함초롬바탕"/>
      <family val="1"/>
      <charset val="129"/>
    </font>
    <font>
      <b/>
      <sz val="12"/>
      <name val="함초롬바탕"/>
      <family val="1"/>
      <charset val="129"/>
    </font>
    <font>
      <sz val="10"/>
      <color indexed="8"/>
      <name val="함초롬바탕"/>
      <family val="1"/>
      <charset val="129"/>
    </font>
    <font>
      <sz val="10"/>
      <color indexed="8"/>
      <name val="Arial"/>
      <family val="2"/>
    </font>
    <font>
      <b/>
      <sz val="20"/>
      <color indexed="8"/>
      <name val="HY헤드라인M"/>
      <family val="1"/>
      <charset val="129"/>
    </font>
    <font>
      <b/>
      <sz val="10"/>
      <color indexed="8"/>
      <name val="HY헤드라인M"/>
      <family val="1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HY헤드라인M"/>
      <family val="1"/>
      <charset val="129"/>
    </font>
    <font>
      <sz val="8"/>
      <name val="HY헤드라인M"/>
      <family val="1"/>
      <charset val="129"/>
    </font>
    <font>
      <sz val="10"/>
      <name val="맑은 고딕"/>
      <family val="3"/>
      <charset val="129"/>
    </font>
    <font>
      <sz val="22"/>
      <color indexed="8"/>
      <name val="HY헤드라인M"/>
      <family val="1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5"/>
      <color theme="1"/>
      <name val="함초롬바탕"/>
      <family val="1"/>
      <charset val="129"/>
    </font>
    <font>
      <sz val="12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65">
    <xf numFmtId="0" fontId="0" fillId="0" borderId="0"/>
    <xf numFmtId="3" fontId="43" fillId="0" borderId="1"/>
    <xf numFmtId="177" fontId="1" fillId="0" borderId="0" applyFont="0" applyFill="0" applyBorder="0" applyAlignment="0" applyProtection="0">
      <alignment vertical="center"/>
    </xf>
    <xf numFmtId="40" fontId="17" fillId="0" borderId="2"/>
    <xf numFmtId="0" fontId="17" fillId="0" borderId="0"/>
    <xf numFmtId="0" fontId="17" fillId="0" borderId="0"/>
    <xf numFmtId="0" fontId="16" fillId="0" borderId="0"/>
    <xf numFmtId="193" fontId="1" fillId="0" borderId="0" applyFont="0" applyFill="0" applyBorder="0" applyAlignment="0" applyProtection="0"/>
    <xf numFmtId="0" fontId="45" fillId="0" borderId="0"/>
    <xf numFmtId="0" fontId="45" fillId="0" borderId="0"/>
    <xf numFmtId="0" fontId="16" fillId="0" borderId="0"/>
    <xf numFmtId="0" fontId="19" fillId="0" borderId="0"/>
    <xf numFmtId="0" fontId="19" fillId="0" borderId="0"/>
    <xf numFmtId="0" fontId="46" fillId="0" borderId="0" applyFont="0" applyFill="0" applyBorder="0" applyAlignment="0" applyProtection="0"/>
    <xf numFmtId="0" fontId="45" fillId="0" borderId="0"/>
    <xf numFmtId="0" fontId="46" fillId="0" borderId="0" applyFont="0" applyFill="0" applyBorder="0" applyAlignment="0" applyProtection="0"/>
    <xf numFmtId="0" fontId="45" fillId="0" borderId="0"/>
    <xf numFmtId="0" fontId="4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6" fillId="0" borderId="0" applyFont="0" applyFill="0" applyBorder="0" applyAlignment="0" applyProtection="0"/>
    <xf numFmtId="0" fontId="16" fillId="0" borderId="0"/>
    <xf numFmtId="0" fontId="45" fillId="0" borderId="0"/>
    <xf numFmtId="0" fontId="46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45" fillId="0" borderId="0"/>
    <xf numFmtId="0" fontId="1" fillId="0" borderId="0"/>
    <xf numFmtId="0" fontId="16" fillId="0" borderId="0"/>
    <xf numFmtId="0" fontId="45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45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9" fillId="0" borderId="0"/>
    <xf numFmtId="0" fontId="16" fillId="0" borderId="0"/>
    <xf numFmtId="0" fontId="19" fillId="0" borderId="0"/>
    <xf numFmtId="0" fontId="16" fillId="0" borderId="0"/>
    <xf numFmtId="0" fontId="19" fillId="0" borderId="0"/>
    <xf numFmtId="0" fontId="45" fillId="0" borderId="0"/>
    <xf numFmtId="0" fontId="16" fillId="0" borderId="0"/>
    <xf numFmtId="0" fontId="16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46" fillId="0" borderId="0" applyFont="0" applyFill="0" applyBorder="0" applyAlignment="0" applyProtection="0"/>
    <xf numFmtId="0" fontId="16" fillId="0" borderId="0"/>
    <xf numFmtId="0" fontId="46" fillId="0" borderId="0" applyFont="0" applyFill="0" applyBorder="0" applyAlignment="0" applyProtection="0"/>
    <xf numFmtId="0" fontId="16" fillId="0" borderId="0"/>
    <xf numFmtId="0" fontId="46" fillId="0" borderId="0" applyFont="0" applyFill="0" applyBorder="0" applyAlignment="0" applyProtection="0"/>
    <xf numFmtId="0" fontId="1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7" fillId="0" borderId="0"/>
    <xf numFmtId="191" fontId="1" fillId="0" borderId="0" applyFont="0" applyFill="0" applyBorder="0" applyProtection="0">
      <alignment vertical="center"/>
    </xf>
    <xf numFmtId="190" fontId="1" fillId="0" borderId="0">
      <alignment vertical="center"/>
    </xf>
    <xf numFmtId="184" fontId="1" fillId="0" borderId="0" applyFont="0" applyFill="0" applyBorder="0" applyAlignment="0" applyProtection="0">
      <alignment vertical="center"/>
    </xf>
    <xf numFmtId="181" fontId="35" fillId="0" borderId="1">
      <alignment vertical="center"/>
    </xf>
    <xf numFmtId="3" fontId="43" fillId="0" borderId="1"/>
    <xf numFmtId="3" fontId="43" fillId="0" borderId="1"/>
    <xf numFmtId="194" fontId="17" fillId="0" borderId="0">
      <alignment vertical="center"/>
    </xf>
    <xf numFmtId="195" fontId="48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6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7" fontId="1" fillId="0" borderId="0">
      <alignment vertical="center"/>
    </xf>
    <xf numFmtId="198" fontId="44" fillId="0" borderId="0">
      <alignment vertical="center"/>
    </xf>
    <xf numFmtId="0" fontId="1" fillId="0" borderId="0"/>
    <xf numFmtId="0" fontId="17" fillId="0" borderId="3">
      <alignment horizontal="center"/>
    </xf>
    <xf numFmtId="198" fontId="44" fillId="0" borderId="0">
      <alignment vertical="center"/>
    </xf>
    <xf numFmtId="9" fontId="17" fillId="0" borderId="0">
      <protection locked="0"/>
    </xf>
    <xf numFmtId="0" fontId="1" fillId="0" borderId="0">
      <protection locked="0"/>
    </xf>
    <xf numFmtId="186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" fillId="0" borderId="0">
      <protection locked="0"/>
    </xf>
    <xf numFmtId="187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9" fillId="0" borderId="0"/>
    <xf numFmtId="181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182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71" fillId="0" borderId="0"/>
    <xf numFmtId="0" fontId="70" fillId="0" borderId="0"/>
    <xf numFmtId="0" fontId="72" fillId="0" borderId="0"/>
    <xf numFmtId="0" fontId="73" fillId="0" borderId="0"/>
    <xf numFmtId="0" fontId="16" fillId="0" borderId="0"/>
    <xf numFmtId="0" fontId="1" fillId="0" borderId="0" applyFill="0" applyBorder="0" applyAlignment="0"/>
    <xf numFmtId="0" fontId="74" fillId="0" borderId="0"/>
    <xf numFmtId="225" fontId="75" fillId="0" borderId="0">
      <protection locked="0"/>
    </xf>
    <xf numFmtId="0" fontId="19" fillId="0" borderId="0" applyFont="0" applyFill="0" applyBorder="0" applyAlignment="0" applyProtection="0"/>
    <xf numFmtId="226" fontId="17" fillId="0" borderId="0"/>
    <xf numFmtId="182" fontId="16" fillId="0" borderId="0" applyFont="0" applyFill="0" applyBorder="0" applyAlignment="0" applyProtection="0"/>
    <xf numFmtId="0" fontId="76" fillId="0" borderId="0" applyNumberFormat="0" applyAlignment="0">
      <alignment horizontal="left"/>
    </xf>
    <xf numFmtId="0" fontId="46" fillId="0" borderId="0" applyFont="0" applyFill="0" applyBorder="0" applyAlignment="0" applyProtection="0"/>
    <xf numFmtId="225" fontId="75" fillId="0" borderId="0">
      <protection locked="0"/>
    </xf>
    <xf numFmtId="0" fontId="19" fillId="0" borderId="0" applyFont="0" applyFill="0" applyBorder="0" applyAlignment="0" applyProtection="0"/>
    <xf numFmtId="227" fontId="16" fillId="0" borderId="0" applyFont="0" applyFill="0" applyBorder="0" applyAlignment="0" applyProtection="0"/>
    <xf numFmtId="0" fontId="45" fillId="0" borderId="0"/>
    <xf numFmtId="225" fontId="75" fillId="0" borderId="0">
      <protection locked="0"/>
    </xf>
    <xf numFmtId="228" fontId="16" fillId="0" borderId="0" applyFont="0" applyFill="0" applyBorder="0" applyAlignment="0" applyProtection="0"/>
    <xf numFmtId="229" fontId="16" fillId="0" borderId="0" applyFont="0" applyFill="0" applyBorder="0" applyAlignment="0" applyProtection="0"/>
    <xf numFmtId="230" fontId="17" fillId="0" borderId="0"/>
    <xf numFmtId="231" fontId="22" fillId="0" borderId="1">
      <alignment vertical="center"/>
    </xf>
    <xf numFmtId="0" fontId="77" fillId="0" borderId="0" applyNumberFormat="0" applyAlignment="0">
      <alignment horizontal="left"/>
    </xf>
    <xf numFmtId="232" fontId="1" fillId="0" borderId="0" applyFont="0" applyFill="0" applyBorder="0" applyAlignment="0" applyProtection="0"/>
    <xf numFmtId="225" fontId="75" fillId="0" borderId="0"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38" fontId="20" fillId="2" borderId="0" applyNumberFormat="0" applyBorder="0" applyAlignment="0" applyProtection="0"/>
    <xf numFmtId="0" fontId="79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225" fontId="80" fillId="0" borderId="0">
      <protection locked="0"/>
    </xf>
    <xf numFmtId="225" fontId="80" fillId="0" borderId="0">
      <protection locked="0"/>
    </xf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10" fontId="20" fillId="3" borderId="1" applyNumberFormat="0" applyBorder="0" applyAlignment="0" applyProtection="0"/>
    <xf numFmtId="233" fontId="22" fillId="0" borderId="1">
      <alignment vertical="center"/>
    </xf>
    <xf numFmtId="234" fontId="22" fillId="0" borderId="1">
      <alignment horizontal="right" vertical="center"/>
    </xf>
    <xf numFmtId="235" fontId="22" fillId="0" borderId="1">
      <alignment vertical="center"/>
    </xf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83" fillId="0" borderId="6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7" fontId="84" fillId="0" borderId="0"/>
    <xf numFmtId="185" fontId="1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7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2" fontId="44" fillId="0" borderId="0">
      <alignment vertical="center"/>
    </xf>
    <xf numFmtId="225" fontId="75" fillId="0" borderId="0">
      <protection locked="0"/>
    </xf>
    <xf numFmtId="10" fontId="16" fillId="0" borderId="0" applyFont="0" applyFill="0" applyBorder="0" applyAlignment="0" applyProtection="0"/>
    <xf numFmtId="225" fontId="75" fillId="0" borderId="0">
      <protection locked="0"/>
    </xf>
    <xf numFmtId="30" fontId="86" fillId="0" borderId="0" applyNumberFormat="0" applyFill="0" applyBorder="0" applyAlignment="0" applyProtection="0">
      <alignment horizontal="left"/>
    </xf>
    <xf numFmtId="181" fontId="16" fillId="0" borderId="0" applyFont="0" applyFill="0" applyBorder="0" applyAlignment="0" applyProtection="0"/>
    <xf numFmtId="176" fontId="44" fillId="0" borderId="0">
      <alignment vertical="center"/>
    </xf>
    <xf numFmtId="176" fontId="44" fillId="0" borderId="0">
      <alignment vertical="distributed"/>
    </xf>
    <xf numFmtId="0" fontId="16" fillId="0" borderId="0"/>
    <xf numFmtId="0" fontId="83" fillId="0" borderId="0"/>
    <xf numFmtId="40" fontId="87" fillId="0" borderId="0" applyBorder="0">
      <alignment horizontal="right"/>
    </xf>
    <xf numFmtId="49" fontId="88" fillId="0" borderId="0" applyFill="0" applyBorder="0" applyProtection="0">
      <alignment horizontal="centerContinuous" vertical="center"/>
    </xf>
    <xf numFmtId="0" fontId="89" fillId="0" borderId="0" applyFill="0" applyBorder="0" applyProtection="0">
      <alignment horizontal="centerContinuous" vertical="center"/>
    </xf>
    <xf numFmtId="0" fontId="90" fillId="4" borderId="0" applyFill="0" applyBorder="0" applyProtection="0">
      <alignment horizontal="center" vertical="center"/>
    </xf>
    <xf numFmtId="236" fontId="68" fillId="0" borderId="0" applyFill="0" applyBorder="0">
      <alignment horizontal="centerContinuous"/>
    </xf>
    <xf numFmtId="225" fontId="75" fillId="0" borderId="7">
      <protection locked="0"/>
    </xf>
    <xf numFmtId="0" fontId="91" fillId="0" borderId="3">
      <alignment horizontal="left"/>
    </xf>
    <xf numFmtId="237" fontId="16" fillId="0" borderId="0" applyFont="0" applyFill="0" applyBorder="0" applyAlignment="0" applyProtection="0"/>
    <xf numFmtId="238" fontId="16" fillId="0" borderId="0" applyFont="0" applyFill="0" applyBorder="0" applyAlignment="0" applyProtection="0"/>
    <xf numFmtId="0" fontId="92" fillId="0" borderId="0" applyNumberFormat="0" applyFill="0" applyBorder="0" applyAlignment="0" applyProtection="0"/>
    <xf numFmtId="49" fontId="22" fillId="0" borderId="1">
      <alignment horizontal="center" vertical="center"/>
    </xf>
    <xf numFmtId="199" fontId="17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/>
    <xf numFmtId="0" fontId="44" fillId="0" borderId="0">
      <alignment vertical="center"/>
    </xf>
    <xf numFmtId="0" fontId="51" fillId="0" borderId="8">
      <alignment horizontal="center" vertical="center"/>
    </xf>
    <xf numFmtId="9" fontId="18" fillId="0" borderId="0" applyNumberFormat="0" applyFill="0" applyBorder="0" applyAlignment="0" applyProtection="0"/>
    <xf numFmtId="0" fontId="52" fillId="0" borderId="0">
      <protection locked="0"/>
    </xf>
    <xf numFmtId="3" fontId="19" fillId="0" borderId="9">
      <alignment horizontal="center"/>
    </xf>
    <xf numFmtId="0" fontId="24" fillId="0" borderId="10">
      <alignment vertical="center"/>
    </xf>
    <xf numFmtId="3" fontId="4" fillId="0" borderId="2" applyNumberFormat="0" applyFill="0" applyBorder="0" applyProtection="0">
      <alignment horizontal="center" vertical="center"/>
    </xf>
    <xf numFmtId="0" fontId="52" fillId="0" borderId="0"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200" fontId="55" fillId="0" borderId="11">
      <alignment horizontal="center" vertical="center"/>
    </xf>
    <xf numFmtId="181" fontId="46" fillId="0" borderId="12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44" fillId="0" borderId="0" applyNumberFormat="0" applyFont="0" applyFill="0" applyBorder="0" applyProtection="0">
      <alignment horizontal="distributed" vertical="center" justifyLastLine="1"/>
    </xf>
    <xf numFmtId="10" fontId="56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9" fontId="1" fillId="0" borderId="0" applyFont="0" applyFill="0" applyBorder="0" applyAlignment="0" applyProtection="0"/>
    <xf numFmtId="201" fontId="17" fillId="0" borderId="0" applyFont="0" applyFill="0" applyBorder="0" applyProtection="0">
      <alignment horizontal="center" vertical="center"/>
    </xf>
    <xf numFmtId="202" fontId="17" fillId="0" borderId="0" applyFont="0" applyFill="0" applyBorder="0" applyProtection="0">
      <alignment horizontal="center" vertical="center"/>
    </xf>
    <xf numFmtId="9" fontId="57" fillId="4" borderId="0" applyFill="0" applyBorder="0" applyProtection="0">
      <alignment horizontal="right"/>
    </xf>
    <xf numFmtId="10" fontId="57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203" fontId="1" fillId="0" borderId="0" applyFont="0" applyFill="0" applyBorder="0" applyAlignment="0" applyProtection="0"/>
    <xf numFmtId="183" fontId="44" fillId="0" borderId="0" applyFont="0" applyFill="0" applyBorder="0" applyAlignment="0" applyProtection="0"/>
    <xf numFmtId="204" fontId="58" fillId="0" borderId="2" applyFont="0" applyFill="0" applyAlignment="0" applyProtection="0">
      <alignment horizontal="center" vertical="center"/>
    </xf>
    <xf numFmtId="0" fontId="59" fillId="0" borderId="0"/>
    <xf numFmtId="181" fontId="60" fillId="0" borderId="13">
      <alignment vertical="center"/>
    </xf>
    <xf numFmtId="205" fontId="1" fillId="0" borderId="0" applyNumberFormat="0" applyFont="0" applyFill="0" applyBorder="0" applyProtection="0">
      <alignment horizontal="centerContinuous" vertical="center"/>
    </xf>
    <xf numFmtId="0" fontId="44" fillId="0" borderId="0" applyNumberFormat="0" applyFont="0" applyFill="0" applyBorder="0" applyProtection="0">
      <alignment horizontal="centerContinuous" vertical="center"/>
    </xf>
    <xf numFmtId="206" fontId="1" fillId="0" borderId="14" applyNumberFormat="0" applyBorder="0" applyAlignment="0"/>
    <xf numFmtId="178" fontId="61" fillId="0" borderId="8">
      <alignment vertical="center"/>
    </xf>
    <xf numFmtId="207" fontId="56" fillId="0" borderId="0">
      <alignment vertical="center"/>
    </xf>
    <xf numFmtId="181" fontId="9" fillId="0" borderId="13">
      <alignment vertical="center"/>
    </xf>
    <xf numFmtId="208" fontId="62" fillId="0" borderId="0">
      <alignment vertical="center"/>
    </xf>
    <xf numFmtId="188" fontId="63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6" fillId="0" borderId="0"/>
    <xf numFmtId="0" fontId="45" fillId="0" borderId="0"/>
    <xf numFmtId="0" fontId="45" fillId="0" borderId="0"/>
    <xf numFmtId="0" fontId="45" fillId="0" borderId="0"/>
    <xf numFmtId="0" fontId="64" fillId="0" borderId="15"/>
    <xf numFmtId="209" fontId="22" fillId="0" borderId="1" applyBorder="0">
      <alignment vertical="center"/>
    </xf>
    <xf numFmtId="210" fontId="65" fillId="0" borderId="0" applyFill="0" applyBorder="0">
      <alignment horizontal="centerContinuous"/>
    </xf>
    <xf numFmtId="211" fontId="65" fillId="0" borderId="0" applyFill="0" applyBorder="0">
      <alignment horizontal="centerContinuous"/>
    </xf>
    <xf numFmtId="0" fontId="66" fillId="0" borderId="0">
      <alignment vertical="center"/>
    </xf>
    <xf numFmtId="179" fontId="67" fillId="0" borderId="8" applyNumberFormat="0" applyFont="0" applyFill="0" applyAlignment="0" applyProtection="0">
      <alignment horizontal="center" vertical="center"/>
    </xf>
    <xf numFmtId="2" fontId="65" fillId="0" borderId="0" applyFill="0" applyBorder="0" applyProtection="0">
      <alignment horizontal="centerContinuous"/>
    </xf>
    <xf numFmtId="0" fontId="35" fillId="0" borderId="0" applyNumberFormat="0" applyBorder="0" applyAlignment="0">
      <alignment horizontal="centerContinuous" vertical="center"/>
    </xf>
    <xf numFmtId="4" fontId="52" fillId="0" borderId="0">
      <protection locked="0"/>
    </xf>
    <xf numFmtId="212" fontId="17" fillId="0" borderId="0">
      <protection locked="0"/>
    </xf>
    <xf numFmtId="213" fontId="68" fillId="0" borderId="0" applyFill="0" applyBorder="0">
      <alignment horizontal="centerContinuous"/>
    </xf>
    <xf numFmtId="214" fontId="65" fillId="0" borderId="0" applyFill="0" applyBorder="0">
      <alignment horizontal="centerContinuous"/>
    </xf>
    <xf numFmtId="215" fontId="65" fillId="0" borderId="0" applyFill="0" applyBorder="0">
      <alignment horizontal="centerContinuous"/>
    </xf>
    <xf numFmtId="0" fontId="17" fillId="0" borderId="0"/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216" fontId="17" fillId="0" borderId="0" applyFont="0" applyFill="0" applyBorder="0" applyProtection="0">
      <alignment vertical="center"/>
    </xf>
    <xf numFmtId="38" fontId="44" fillId="0" borderId="0" applyFont="0" applyFill="0" applyBorder="0" applyProtection="0">
      <alignment vertical="center"/>
    </xf>
    <xf numFmtId="0" fontId="17" fillId="0" borderId="0" applyFont="0" applyFill="0" applyBorder="0" applyAlignment="0" applyProtection="0"/>
    <xf numFmtId="217" fontId="16" fillId="0" borderId="1"/>
    <xf numFmtId="189" fontId="17" fillId="4" borderId="0" applyFill="0" applyBorder="0" applyProtection="0">
      <alignment horizontal="right"/>
    </xf>
    <xf numFmtId="38" fontId="44" fillId="0" borderId="0" applyFont="0" applyFill="0" applyBorder="0" applyAlignment="0" applyProtection="0">
      <alignment vertical="center"/>
    </xf>
    <xf numFmtId="178" fontId="44" fillId="0" borderId="0" applyFont="0" applyFill="0" applyBorder="0" applyAlignment="0" applyProtection="0">
      <alignment vertical="center"/>
    </xf>
    <xf numFmtId="38" fontId="44" fillId="0" borderId="0" applyFill="0" applyBorder="0" applyAlignment="0" applyProtection="0">
      <alignment vertical="center"/>
    </xf>
    <xf numFmtId="207" fontId="69" fillId="0" borderId="0" applyFont="0" applyFill="0" applyBorder="0" applyAlignment="0" applyProtection="0"/>
    <xf numFmtId="40" fontId="17" fillId="0" borderId="2"/>
    <xf numFmtId="218" fontId="19" fillId="0" borderId="0" applyFont="0" applyFill="0" applyBorder="0" applyAlignment="0" applyProtection="0"/>
    <xf numFmtId="219" fontId="19" fillId="0" borderId="0" applyFont="0" applyFill="0" applyBorder="0" applyAlignment="0" applyProtection="0"/>
    <xf numFmtId="220" fontId="19" fillId="0" borderId="0" applyFont="0" applyFill="0" applyBorder="0" applyAlignment="0" applyProtection="0"/>
    <xf numFmtId="221" fontId="19" fillId="0" borderId="0" applyFont="0" applyFill="0" applyBorder="0" applyAlignment="0" applyProtection="0"/>
    <xf numFmtId="0" fontId="17" fillId="0" borderId="0" applyFont="0" applyFill="0" applyBorder="0" applyAlignment="0" applyProtection="0"/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0" fontId="17" fillId="0" borderId="0" applyFont="0" applyFill="0" applyBorder="0" applyAlignment="0" applyProtection="0"/>
    <xf numFmtId="222" fontId="17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18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8">
      <alignment vertical="center" wrapText="1"/>
    </xf>
    <xf numFmtId="0" fontId="46" fillId="0" borderId="0" applyProtection="0"/>
    <xf numFmtId="0" fontId="52" fillId="0" borderId="16">
      <protection locked="0"/>
    </xf>
    <xf numFmtId="3" fontId="57" fillId="0" borderId="17">
      <alignment vertical="center"/>
    </xf>
    <xf numFmtId="223" fontId="17" fillId="0" borderId="0">
      <protection locked="0"/>
    </xf>
    <xf numFmtId="224" fontId="17" fillId="0" borderId="0">
      <protection locked="0"/>
    </xf>
    <xf numFmtId="0" fontId="127" fillId="0" borderId="0"/>
    <xf numFmtId="0" fontId="1" fillId="0" borderId="0"/>
    <xf numFmtId="0" fontId="1" fillId="0" borderId="0">
      <alignment vertical="center"/>
    </xf>
    <xf numFmtId="0" fontId="16" fillId="0" borderId="0"/>
    <xf numFmtId="41" fontId="1" fillId="0" borderId="0" applyFont="0" applyFill="0" applyBorder="0" applyAlignment="0" applyProtection="0"/>
  </cellStyleXfs>
  <cellXfs count="589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Border="1"/>
    <xf numFmtId="0" fontId="7" fillId="0" borderId="0" xfId="0" applyFont="1" applyAlignment="1">
      <alignment vertical="center"/>
    </xf>
    <xf numFmtId="4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/>
    <xf numFmtId="41" fontId="1" fillId="0" borderId="0" xfId="1215" applyFont="1"/>
    <xf numFmtId="0" fontId="8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176" fontId="9" fillId="0" borderId="0" xfId="0" applyNumberFormat="1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25" fillId="0" borderId="0" xfId="0" applyFont="1" applyAlignment="1">
      <alignment horizontal="right" vertical="center"/>
    </xf>
    <xf numFmtId="41" fontId="31" fillId="0" borderId="24" xfId="0" applyNumberFormat="1" applyFont="1" applyFill="1" applyBorder="1" applyAlignment="1">
      <alignment horizontal="center" vertical="center" wrapText="1"/>
    </xf>
    <xf numFmtId="0" fontId="31" fillId="0" borderId="24" xfId="0" applyFont="1" applyFill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left" vertical="center" wrapText="1"/>
    </xf>
    <xf numFmtId="0" fontId="25" fillId="0" borderId="27" xfId="0" applyFont="1" applyFill="1" applyBorder="1" applyAlignment="1">
      <alignment horizontal="left" vertical="center" wrapText="1"/>
    </xf>
    <xf numFmtId="41" fontId="14" fillId="0" borderId="26" xfId="0" applyNumberFormat="1" applyFont="1" applyFill="1" applyBorder="1" applyAlignment="1">
      <alignment horizontal="center" vertical="center" wrapText="1"/>
    </xf>
    <xf numFmtId="41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left" vertical="center" wrapText="1"/>
    </xf>
    <xf numFmtId="41" fontId="31" fillId="0" borderId="29" xfId="0" applyNumberFormat="1" applyFont="1" applyFill="1" applyBorder="1" applyAlignment="1">
      <alignment horizontal="left" vertical="center" wrapText="1"/>
    </xf>
    <xf numFmtId="0" fontId="32" fillId="0" borderId="30" xfId="0" applyFont="1" applyFill="1" applyBorder="1" applyAlignment="1">
      <alignment horizontal="left" vertical="center" wrapText="1"/>
    </xf>
    <xf numFmtId="0" fontId="13" fillId="0" borderId="31" xfId="0" applyFont="1" applyFill="1" applyBorder="1" applyAlignment="1">
      <alignment horizontal="left" vertical="center" wrapText="1"/>
    </xf>
    <xf numFmtId="0" fontId="32" fillId="0" borderId="27" xfId="0" applyFont="1" applyFill="1" applyBorder="1" applyAlignment="1">
      <alignment horizontal="left" vertical="center" wrapText="1"/>
    </xf>
    <xf numFmtId="0" fontId="31" fillId="0" borderId="31" xfId="0" applyFont="1" applyFill="1" applyBorder="1" applyAlignment="1">
      <alignment horizontal="left" vertical="center" wrapText="1"/>
    </xf>
    <xf numFmtId="0" fontId="25" fillId="0" borderId="32" xfId="0" applyFont="1" applyFill="1" applyBorder="1" applyAlignment="1">
      <alignment horizontal="left" vertical="center" wrapText="1"/>
    </xf>
    <xf numFmtId="41" fontId="14" fillId="0" borderId="29" xfId="0" applyNumberFormat="1" applyFont="1" applyFill="1" applyBorder="1" applyAlignment="1">
      <alignment horizontal="center" vertical="center" wrapText="1"/>
    </xf>
    <xf numFmtId="41" fontId="14" fillId="0" borderId="33" xfId="0" applyNumberFormat="1" applyFont="1" applyFill="1" applyBorder="1" applyAlignment="1">
      <alignment horizontal="right" vertical="center" wrapText="1"/>
    </xf>
    <xf numFmtId="41" fontId="7" fillId="0" borderId="34" xfId="0" applyNumberFormat="1" applyFont="1" applyFill="1" applyBorder="1" applyAlignment="1">
      <alignment horizontal="left" vertical="center" wrapText="1"/>
    </xf>
    <xf numFmtId="3" fontId="1" fillId="4" borderId="1" xfId="1653" applyNumberFormat="1" applyFont="1" applyFill="1" applyBorder="1" applyAlignment="1">
      <alignment horizontal="center" vertical="center"/>
    </xf>
    <xf numFmtId="3" fontId="1" fillId="4" borderId="35" xfId="1653" applyNumberFormat="1" applyFont="1" applyFill="1" applyBorder="1" applyAlignment="1">
      <alignment horizontal="centerContinuous" vertical="center"/>
    </xf>
    <xf numFmtId="3" fontId="1" fillId="4" borderId="36" xfId="1653" applyNumberFormat="1" applyFont="1" applyFill="1" applyBorder="1" applyAlignment="1">
      <alignment horizontal="centerContinuous" vertical="center"/>
    </xf>
    <xf numFmtId="0" fontId="35" fillId="0" borderId="0" xfId="1653" applyFont="1"/>
    <xf numFmtId="3" fontId="1" fillId="4" borderId="14" xfId="1653" applyNumberFormat="1" applyFont="1" applyFill="1" applyBorder="1" applyAlignment="1">
      <alignment horizontal="center" vertical="center"/>
    </xf>
    <xf numFmtId="3" fontId="24" fillId="0" borderId="5" xfId="1653" applyNumberFormat="1" applyFont="1" applyBorder="1" applyAlignment="1">
      <alignment vertical="center"/>
    </xf>
    <xf numFmtId="3" fontId="24" fillId="0" borderId="36" xfId="1653" applyNumberFormat="1" applyFont="1" applyBorder="1" applyAlignment="1">
      <alignment vertical="center"/>
    </xf>
    <xf numFmtId="3" fontId="1" fillId="0" borderId="1" xfId="1653" applyNumberFormat="1" applyFont="1" applyBorder="1" applyAlignment="1">
      <alignment vertical="center"/>
    </xf>
    <xf numFmtId="3" fontId="1" fillId="0" borderId="1" xfId="1653" applyNumberFormat="1" applyFont="1" applyBorder="1" applyAlignment="1">
      <alignment horizontal="center" vertical="center"/>
    </xf>
    <xf numFmtId="3" fontId="1" fillId="0" borderId="1" xfId="1653" applyNumberFormat="1" applyFont="1" applyBorder="1" applyAlignment="1">
      <alignment horizontal="center" vertical="center" wrapText="1"/>
    </xf>
    <xf numFmtId="3" fontId="36" fillId="0" borderId="1" xfId="1653" applyNumberFormat="1" applyFont="1" applyBorder="1" applyAlignment="1">
      <alignment horizontal="center" vertical="center"/>
    </xf>
    <xf numFmtId="3" fontId="36" fillId="0" borderId="1" xfId="1653" applyNumberFormat="1" applyFont="1" applyBorder="1" applyAlignment="1">
      <alignment vertical="center"/>
    </xf>
    <xf numFmtId="3" fontId="1" fillId="0" borderId="1" xfId="1653" applyNumberFormat="1" applyFont="1" applyBorder="1" applyAlignment="1">
      <alignment horizontal="left" vertical="center"/>
    </xf>
    <xf numFmtId="4" fontId="36" fillId="0" borderId="1" xfId="1653" applyNumberFormat="1" applyFont="1" applyBorder="1" applyAlignment="1">
      <alignment horizontal="center" vertical="center"/>
    </xf>
    <xf numFmtId="4" fontId="1" fillId="0" borderId="1" xfId="1653" applyNumberFormat="1" applyFont="1" applyBorder="1" applyAlignment="1">
      <alignment horizontal="center" vertical="center"/>
    </xf>
    <xf numFmtId="9" fontId="1" fillId="0" borderId="1" xfId="1653" applyNumberFormat="1" applyFont="1" applyBorder="1" applyAlignment="1">
      <alignment horizontal="center" vertical="center" wrapText="1"/>
    </xf>
    <xf numFmtId="9" fontId="36" fillId="0" borderId="1" xfId="1653" applyNumberFormat="1" applyFont="1" applyBorder="1" applyAlignment="1">
      <alignment horizontal="center" vertical="center"/>
    </xf>
    <xf numFmtId="3" fontId="37" fillId="0" borderId="1" xfId="1653" applyNumberFormat="1" applyFont="1" applyBorder="1" applyAlignment="1">
      <alignment horizontal="center" vertical="center"/>
    </xf>
    <xf numFmtId="9" fontId="37" fillId="0" borderId="1" xfId="1653" applyNumberFormat="1" applyFont="1" applyBorder="1" applyAlignment="1">
      <alignment horizontal="center" vertical="center"/>
    </xf>
    <xf numFmtId="3" fontId="37" fillId="0" borderId="1" xfId="1653" applyNumberFormat="1" applyFont="1" applyBorder="1" applyAlignment="1">
      <alignment vertical="center"/>
    </xf>
    <xf numFmtId="3" fontId="24" fillId="0" borderId="1" xfId="1653" applyNumberFormat="1" applyFont="1" applyBorder="1" applyAlignment="1">
      <alignment horizontal="center" vertical="center"/>
    </xf>
    <xf numFmtId="3" fontId="38" fillId="0" borderId="1" xfId="1653" applyNumberFormat="1" applyFont="1" applyBorder="1" applyAlignment="1">
      <alignment vertical="center"/>
    </xf>
    <xf numFmtId="3" fontId="1" fillId="0" borderId="1" xfId="1653" applyNumberFormat="1" applyFont="1" applyBorder="1" applyAlignment="1">
      <alignment horizontal="left" vertical="center" wrapText="1"/>
    </xf>
    <xf numFmtId="3" fontId="38" fillId="0" borderId="1" xfId="1653" applyNumberFormat="1" applyFont="1" applyBorder="1" applyAlignment="1">
      <alignment horizontal="left" vertical="center"/>
    </xf>
    <xf numFmtId="3" fontId="38" fillId="0" borderId="1" xfId="1653" applyNumberFormat="1" applyFont="1" applyBorder="1" applyAlignment="1">
      <alignment horizontal="center" vertical="center" wrapText="1"/>
    </xf>
    <xf numFmtId="3" fontId="38" fillId="0" borderId="1" xfId="1653" applyNumberFormat="1" applyFont="1" applyBorder="1" applyAlignment="1">
      <alignment horizontal="center" vertical="center"/>
    </xf>
    <xf numFmtId="3" fontId="39" fillId="0" borderId="1" xfId="1653" applyNumberFormat="1" applyFont="1" applyBorder="1" applyAlignment="1">
      <alignment horizontal="center" vertical="center"/>
    </xf>
    <xf numFmtId="3" fontId="39" fillId="0" borderId="1" xfId="1653" applyNumberFormat="1" applyFont="1" applyBorder="1" applyAlignment="1">
      <alignment vertical="center"/>
    </xf>
    <xf numFmtId="41" fontId="39" fillId="0" borderId="1" xfId="0" applyNumberFormat="1" applyFont="1" applyBorder="1" applyAlignment="1">
      <alignment horizontal="center" vertical="center" wrapText="1"/>
    </xf>
    <xf numFmtId="4" fontId="35" fillId="0" borderId="0" xfId="1653" applyNumberFormat="1" applyFont="1" applyAlignment="1">
      <alignment horizontal="center"/>
    </xf>
    <xf numFmtId="0" fontId="40" fillId="0" borderId="0" xfId="1653" applyFont="1" applyAlignment="1"/>
    <xf numFmtId="42" fontId="34" fillId="0" borderId="1" xfId="0" applyNumberFormat="1" applyFont="1" applyBorder="1" applyAlignment="1">
      <alignment horizontal="center" vertical="center"/>
    </xf>
    <xf numFmtId="42" fontId="33" fillId="0" borderId="1" xfId="1653" applyNumberFormat="1" applyFont="1" applyBorder="1" applyAlignment="1">
      <alignment horizontal="center" vertical="center"/>
    </xf>
    <xf numFmtId="3" fontId="41" fillId="0" borderId="35" xfId="1653" applyNumberFormat="1" applyFont="1" applyBorder="1" applyAlignment="1">
      <alignment vertical="center"/>
    </xf>
    <xf numFmtId="41" fontId="13" fillId="0" borderId="26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horizontal="left" vertical="center" wrapText="1"/>
    </xf>
    <xf numFmtId="0" fontId="25" fillId="0" borderId="27" xfId="0" applyFont="1" applyBorder="1" applyAlignment="1">
      <alignment horizontal="left" vertical="center" wrapText="1"/>
    </xf>
    <xf numFmtId="0" fontId="25" fillId="0" borderId="30" xfId="0" applyFont="1" applyBorder="1" applyAlignment="1">
      <alignment horizontal="left" vertical="center" wrapText="1"/>
    </xf>
    <xf numFmtId="41" fontId="15" fillId="0" borderId="37" xfId="0" applyNumberFormat="1" applyFont="1" applyBorder="1" applyAlignment="1">
      <alignment horizontal="center" vertical="center" wrapText="1"/>
    </xf>
    <xf numFmtId="0" fontId="30" fillId="0" borderId="38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3" fontId="35" fillId="0" borderId="0" xfId="1653" applyNumberFormat="1" applyFont="1"/>
    <xf numFmtId="0" fontId="0" fillId="0" borderId="0" xfId="0" applyFont="1"/>
    <xf numFmtId="0" fontId="13" fillId="0" borderId="1" xfId="0" applyFont="1" applyFill="1" applyBorder="1" applyAlignment="1">
      <alignment horizontal="left" vertical="center" wrapText="1"/>
    </xf>
    <xf numFmtId="43" fontId="1" fillId="0" borderId="0" xfId="0" applyNumberFormat="1" applyFont="1"/>
    <xf numFmtId="3" fontId="0" fillId="0" borderId="1" xfId="1653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/>
    <xf numFmtId="0" fontId="14" fillId="0" borderId="29" xfId="0" applyFont="1" applyFill="1" applyBorder="1" applyAlignment="1">
      <alignment horizontal="left" vertical="center" wrapText="1"/>
    </xf>
    <xf numFmtId="0" fontId="14" fillId="0" borderId="26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41" fontId="14" fillId="0" borderId="37" xfId="0" applyNumberFormat="1" applyFont="1" applyFill="1" applyBorder="1" applyAlignment="1">
      <alignment horizontal="center" vertical="center" wrapText="1"/>
    </xf>
    <xf numFmtId="0" fontId="31" fillId="0" borderId="37" xfId="0" applyFont="1" applyFill="1" applyBorder="1" applyAlignment="1">
      <alignment horizontal="left" vertical="center" wrapText="1"/>
    </xf>
    <xf numFmtId="0" fontId="14" fillId="0" borderId="38" xfId="0" applyFont="1" applyFill="1" applyBorder="1" applyAlignment="1">
      <alignment horizontal="left" vertical="center" wrapText="1"/>
    </xf>
    <xf numFmtId="41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95" fillId="0" borderId="0" xfId="0" applyFont="1" applyAlignment="1">
      <alignment vertical="center"/>
    </xf>
    <xf numFmtId="0" fontId="9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1" fontId="13" fillId="0" borderId="0" xfId="1215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41" fontId="14" fillId="0" borderId="1" xfId="1215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42" fillId="0" borderId="1" xfId="1215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1" fontId="13" fillId="0" borderId="1" xfId="1215" applyFont="1" applyBorder="1" applyAlignment="1">
      <alignment vertical="center"/>
    </xf>
    <xf numFmtId="0" fontId="97" fillId="0" borderId="0" xfId="0" applyFont="1" applyBorder="1" applyAlignment="1">
      <alignment vertical="center"/>
    </xf>
    <xf numFmtId="240" fontId="97" fillId="0" borderId="0" xfId="0" applyNumberFormat="1" applyFont="1" applyBorder="1" applyAlignment="1">
      <alignment horizontal="left" vertical="center"/>
    </xf>
    <xf numFmtId="241" fontId="97" fillId="0" borderId="0" xfId="0" applyNumberFormat="1" applyFont="1" applyBorder="1" applyAlignment="1">
      <alignment horizontal="center" vertical="center"/>
    </xf>
    <xf numFmtId="242" fontId="97" fillId="0" borderId="0" xfId="0" applyNumberFormat="1" applyFont="1" applyBorder="1" applyAlignment="1">
      <alignment horizontal="center" vertical="center"/>
    </xf>
    <xf numFmtId="243" fontId="97" fillId="0" borderId="0" xfId="0" applyNumberFormat="1" applyFont="1" applyBorder="1" applyAlignment="1">
      <alignment vertical="center"/>
    </xf>
    <xf numFmtId="0" fontId="97" fillId="0" borderId="0" xfId="0" applyFont="1" applyBorder="1" applyAlignment="1">
      <alignment horizontal="center" vertical="center"/>
    </xf>
    <xf numFmtId="244" fontId="97" fillId="0" borderId="0" xfId="0" applyNumberFormat="1" applyFont="1" applyBorder="1" applyAlignment="1">
      <alignment horizontal="left" vertical="center"/>
    </xf>
    <xf numFmtId="0" fontId="98" fillId="0" borderId="0" xfId="0" applyFont="1" applyAlignment="1">
      <alignment vertical="center"/>
    </xf>
    <xf numFmtId="0" fontId="97" fillId="0" borderId="0" xfId="0" applyFont="1" applyAlignment="1">
      <alignment vertical="center"/>
    </xf>
    <xf numFmtId="0" fontId="0" fillId="0" borderId="0" xfId="0" applyAlignment="1"/>
    <xf numFmtId="246" fontId="97" fillId="0" borderId="0" xfId="0" applyNumberFormat="1" applyFont="1" applyAlignment="1">
      <alignment horizontal="right" vertical="center"/>
    </xf>
    <xf numFmtId="247" fontId="99" fillId="0" borderId="0" xfId="0" applyNumberFormat="1" applyFont="1" applyAlignment="1">
      <alignment vertical="center"/>
    </xf>
    <xf numFmtId="248" fontId="99" fillId="0" borderId="0" xfId="0" applyNumberFormat="1" applyFont="1" applyAlignment="1">
      <alignment horizontal="left" vertical="center"/>
    </xf>
    <xf numFmtId="249" fontId="97" fillId="0" borderId="0" xfId="0" applyNumberFormat="1" applyFont="1" applyAlignment="1">
      <alignment vertical="center"/>
    </xf>
    <xf numFmtId="250" fontId="97" fillId="0" borderId="0" xfId="0" applyNumberFormat="1" applyFont="1" applyAlignment="1">
      <alignment vertical="center"/>
    </xf>
    <xf numFmtId="0" fontId="99" fillId="0" borderId="0" xfId="0" applyFont="1" applyAlignment="1">
      <alignment vertical="center"/>
    </xf>
    <xf numFmtId="0" fontId="99" fillId="4" borderId="0" xfId="0" applyFont="1" applyFill="1" applyAlignment="1">
      <alignment vertical="center"/>
    </xf>
    <xf numFmtId="0" fontId="7" fillId="0" borderId="0" xfId="0" applyFont="1"/>
    <xf numFmtId="0" fontId="0" fillId="4" borderId="0" xfId="0" applyFill="1"/>
    <xf numFmtId="0" fontId="0" fillId="4" borderId="0" xfId="0" applyFill="1" applyAlignment="1"/>
    <xf numFmtId="0" fontId="18" fillId="4" borderId="39" xfId="0" applyFont="1" applyFill="1" applyBorder="1" applyAlignment="1">
      <alignment horizontal="center" vertical="center" shrinkToFit="1"/>
    </xf>
    <xf numFmtId="0" fontId="18" fillId="4" borderId="46" xfId="0" applyFont="1" applyFill="1" applyBorder="1" applyAlignment="1">
      <alignment horizontal="center" vertical="center"/>
    </xf>
    <xf numFmtId="0" fontId="18" fillId="4" borderId="47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 shrinkToFit="1"/>
    </xf>
    <xf numFmtId="0" fontId="18" fillId="4" borderId="41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42" fillId="4" borderId="42" xfId="0" applyFont="1" applyFill="1" applyBorder="1" applyAlignment="1">
      <alignment horizontal="center" vertical="center" shrinkToFit="1"/>
    </xf>
    <xf numFmtId="0" fontId="18" fillId="4" borderId="42" xfId="0" applyFont="1" applyFill="1" applyBorder="1" applyAlignment="1">
      <alignment horizontal="center" vertical="center" shrinkToFit="1"/>
    </xf>
    <xf numFmtId="251" fontId="18" fillId="4" borderId="35" xfId="0" applyNumberFormat="1" applyFont="1" applyFill="1" applyBorder="1" applyAlignment="1">
      <alignment horizontal="right" vertical="center" shrinkToFit="1"/>
    </xf>
    <xf numFmtId="253" fontId="18" fillId="4" borderId="5" xfId="0" applyNumberFormat="1" applyFont="1" applyFill="1" applyBorder="1" applyAlignment="1">
      <alignment horizontal="left" vertical="center" shrinkToFit="1"/>
    </xf>
    <xf numFmtId="41" fontId="18" fillId="4" borderId="1" xfId="1215" applyFont="1" applyFill="1" applyBorder="1" applyAlignment="1">
      <alignment vertical="center" shrinkToFit="1"/>
    </xf>
    <xf numFmtId="0" fontId="18" fillId="0" borderId="42" xfId="0" applyFont="1" applyFill="1" applyBorder="1" applyAlignment="1">
      <alignment horizontal="center" vertical="center" shrinkToFit="1"/>
    </xf>
    <xf numFmtId="0" fontId="42" fillId="4" borderId="43" xfId="0" applyFont="1" applyFill="1" applyBorder="1" applyAlignment="1">
      <alignment horizontal="center" vertical="center" shrinkToFit="1"/>
    </xf>
    <xf numFmtId="0" fontId="42" fillId="4" borderId="48" xfId="0" applyFont="1" applyFill="1" applyBorder="1" applyAlignment="1">
      <alignment horizontal="center" vertical="center"/>
    </xf>
    <xf numFmtId="0" fontId="42" fillId="4" borderId="49" xfId="0" applyFont="1" applyFill="1" applyBorder="1" applyAlignment="1">
      <alignment horizontal="center" vertical="center"/>
    </xf>
    <xf numFmtId="0" fontId="7" fillId="4" borderId="45" xfId="0" applyFont="1" applyFill="1" applyBorder="1" applyAlignment="1">
      <alignment horizontal="center" vertical="center"/>
    </xf>
    <xf numFmtId="0" fontId="42" fillId="4" borderId="0" xfId="0" applyFont="1" applyFill="1" applyBorder="1" applyAlignment="1">
      <alignment horizontal="center" vertical="center" shrinkToFit="1"/>
    </xf>
    <xf numFmtId="0" fontId="42" fillId="4" borderId="0" xfId="0" applyFont="1" applyFill="1" applyBorder="1" applyAlignment="1">
      <alignment horizontal="center" vertical="center"/>
    </xf>
    <xf numFmtId="41" fontId="18" fillId="4" borderId="0" xfId="1215" applyFont="1" applyFill="1" applyBorder="1" applyAlignment="1">
      <alignment vertical="center" shrinkToFit="1"/>
    </xf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/>
    <xf numFmtId="0" fontId="104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04" fillId="0" borderId="36" xfId="0" applyFont="1" applyBorder="1" applyAlignment="1">
      <alignment horizontal="center" vertical="center"/>
    </xf>
    <xf numFmtId="0" fontId="105" fillId="0" borderId="36" xfId="0" applyFont="1" applyBorder="1" applyAlignment="1">
      <alignment horizontal="center" vertical="center"/>
    </xf>
    <xf numFmtId="0" fontId="106" fillId="0" borderId="87" xfId="0" applyFont="1" applyBorder="1" applyAlignment="1">
      <alignment horizontal="center" vertical="center"/>
    </xf>
    <xf numFmtId="0" fontId="107" fillId="0" borderId="87" xfId="0" applyFont="1" applyBorder="1" applyAlignment="1">
      <alignment horizontal="center" vertical="center"/>
    </xf>
    <xf numFmtId="0" fontId="24" fillId="0" borderId="88" xfId="0" applyFont="1" applyBorder="1" applyAlignment="1">
      <alignment horizontal="center" vertical="center"/>
    </xf>
    <xf numFmtId="0" fontId="104" fillId="0" borderId="50" xfId="0" applyFont="1" applyBorder="1" applyAlignment="1">
      <alignment horizontal="center" vertical="center"/>
    </xf>
    <xf numFmtId="0" fontId="104" fillId="0" borderId="28" xfId="0" applyFont="1" applyBorder="1" applyAlignment="1">
      <alignment horizontal="center" vertical="center"/>
    </xf>
    <xf numFmtId="0" fontId="105" fillId="0" borderId="50" xfId="0" applyFont="1" applyBorder="1" applyAlignment="1">
      <alignment horizontal="center" vertical="center"/>
    </xf>
    <xf numFmtId="0" fontId="105" fillId="0" borderId="28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24" fillId="0" borderId="8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5" borderId="55" xfId="0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24" fillId="5" borderId="90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252" fontId="18" fillId="4" borderId="5" xfId="0" applyNumberFormat="1" applyFont="1" applyFill="1" applyBorder="1" applyAlignment="1">
      <alignment horizontal="center" vertical="center"/>
    </xf>
    <xf numFmtId="258" fontId="18" fillId="4" borderId="5" xfId="0" applyNumberFormat="1" applyFont="1" applyFill="1" applyBorder="1" applyAlignment="1">
      <alignment horizontal="center" vertical="center"/>
    </xf>
    <xf numFmtId="259" fontId="18" fillId="4" borderId="5" xfId="0" applyNumberFormat="1" applyFont="1" applyFill="1" applyBorder="1" applyAlignment="1">
      <alignment horizontal="center" vertical="center"/>
    </xf>
    <xf numFmtId="41" fontId="0" fillId="4" borderId="0" xfId="0" applyNumberFormat="1" applyFill="1" applyAlignment="1">
      <alignment vertical="center"/>
    </xf>
    <xf numFmtId="184" fontId="0" fillId="4" borderId="0" xfId="0" applyNumberFormat="1" applyFill="1" applyAlignment="1">
      <alignment vertical="center"/>
    </xf>
    <xf numFmtId="0" fontId="0" fillId="4" borderId="0" xfId="0" applyFill="1" applyAlignment="1">
      <alignment horizontal="right" vertical="center"/>
    </xf>
    <xf numFmtId="0" fontId="24" fillId="4" borderId="0" xfId="0" applyFont="1" applyFill="1" applyAlignment="1">
      <alignment horizontal="right" vertical="center"/>
    </xf>
    <xf numFmtId="0" fontId="24" fillId="4" borderId="0" xfId="0" applyFont="1" applyFill="1" applyAlignment="1">
      <alignment vertical="center"/>
    </xf>
    <xf numFmtId="0" fontId="0" fillId="4" borderId="0" xfId="0" applyFill="1" applyAlignment="1">
      <alignment horizontal="right"/>
    </xf>
    <xf numFmtId="0" fontId="0" fillId="4" borderId="0" xfId="0" quotePrefix="1" applyFill="1" applyAlignment="1">
      <alignment horizontal="right"/>
    </xf>
    <xf numFmtId="0" fontId="7" fillId="4" borderId="0" xfId="0" applyFont="1" applyFill="1" applyAlignment="1"/>
    <xf numFmtId="0" fontId="7" fillId="0" borderId="3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1" xfId="1215" applyFont="1" applyFill="1" applyBorder="1" applyAlignment="1">
      <alignment vertical="center" shrinkToFit="1"/>
    </xf>
    <xf numFmtId="41" fontId="7" fillId="4" borderId="44" xfId="1215" applyFont="1" applyFill="1" applyBorder="1" applyAlignment="1">
      <alignment vertical="center" shrinkToFit="1"/>
    </xf>
    <xf numFmtId="0" fontId="0" fillId="4" borderId="0" xfId="0" applyFill="1" applyAlignment="1">
      <alignment wrapText="1"/>
    </xf>
    <xf numFmtId="251" fontId="7" fillId="0" borderId="35" xfId="0" applyNumberFormat="1" applyFont="1" applyFill="1" applyBorder="1" applyAlignment="1">
      <alignment horizontal="right" vertical="center"/>
    </xf>
    <xf numFmtId="252" fontId="7" fillId="0" borderId="5" xfId="0" applyNumberFormat="1" applyFont="1" applyFill="1" applyBorder="1" applyAlignment="1">
      <alignment horizontal="center" vertical="center"/>
    </xf>
    <xf numFmtId="258" fontId="7" fillId="0" borderId="5" xfId="0" applyNumberFormat="1" applyFont="1" applyFill="1" applyBorder="1" applyAlignment="1">
      <alignment horizontal="center" vertical="center"/>
    </xf>
    <xf numFmtId="253" fontId="7" fillId="0" borderId="5" xfId="0" applyNumberFormat="1" applyFont="1" applyFill="1" applyBorder="1" applyAlignment="1">
      <alignment horizontal="left" vertical="center"/>
    </xf>
    <xf numFmtId="0" fontId="7" fillId="0" borderId="28" xfId="0" applyFont="1" applyFill="1" applyBorder="1" applyAlignment="1">
      <alignment horizontal="center" vertical="center" shrinkToFit="1"/>
    </xf>
    <xf numFmtId="259" fontId="7" fillId="0" borderId="5" xfId="0" applyNumberFormat="1" applyFont="1" applyFill="1" applyBorder="1" applyAlignment="1">
      <alignment horizontal="center" vertical="center"/>
    </xf>
    <xf numFmtId="254" fontId="7" fillId="0" borderId="5" xfId="0" applyNumberFormat="1" applyFont="1" applyFill="1" applyBorder="1" applyAlignment="1">
      <alignment horizontal="center" vertical="center"/>
    </xf>
    <xf numFmtId="263" fontId="7" fillId="0" borderId="5" xfId="1201" applyNumberFormat="1" applyFont="1" applyFill="1" applyBorder="1" applyAlignment="1">
      <alignment horizontal="center" vertical="center"/>
    </xf>
    <xf numFmtId="262" fontId="7" fillId="0" borderId="5" xfId="1201" applyNumberFormat="1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260" fontId="7" fillId="0" borderId="5" xfId="1201" applyNumberFormat="1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42" fillId="0" borderId="35" xfId="0" applyFont="1" applyFill="1" applyBorder="1" applyAlignment="1">
      <alignment horizontal="center" vertical="center"/>
    </xf>
    <xf numFmtId="0" fontId="42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 shrinkToFit="1"/>
    </xf>
    <xf numFmtId="255" fontId="18" fillId="0" borderId="5" xfId="0" applyNumberFormat="1" applyFont="1" applyFill="1" applyBorder="1" applyAlignment="1">
      <alignment horizontal="left" vertical="center"/>
    </xf>
    <xf numFmtId="0" fontId="48" fillId="0" borderId="5" xfId="0" applyFont="1" applyFill="1" applyBorder="1" applyAlignment="1">
      <alignment horizontal="left" vertical="center"/>
    </xf>
    <xf numFmtId="256" fontId="18" fillId="0" borderId="5" xfId="0" applyNumberFormat="1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257" fontId="18" fillId="0" borderId="5" xfId="0" applyNumberFormat="1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43" fontId="7" fillId="0" borderId="28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wrapText="1"/>
    </xf>
    <xf numFmtId="0" fontId="110" fillId="0" borderId="0" xfId="0" applyFont="1" applyBorder="1" applyAlignment="1">
      <alignment horizontal="left" vertical="center" wrapText="1" indent="16"/>
    </xf>
    <xf numFmtId="0" fontId="113" fillId="0" borderId="0" xfId="0" applyFont="1"/>
    <xf numFmtId="0" fontId="120" fillId="0" borderId="0" xfId="0" applyFont="1" applyBorder="1" applyAlignment="1">
      <alignment horizontal="center" vertical="center" wrapText="1"/>
    </xf>
    <xf numFmtId="0" fontId="123" fillId="0" borderId="39" xfId="0" applyFont="1" applyBorder="1" applyAlignment="1">
      <alignment horizontal="center" vertical="center"/>
    </xf>
    <xf numFmtId="0" fontId="124" fillId="0" borderId="42" xfId="0" applyFont="1" applyBorder="1" applyAlignment="1">
      <alignment horizontal="center" vertical="center"/>
    </xf>
    <xf numFmtId="0" fontId="123" fillId="0" borderId="42" xfId="0" applyFont="1" applyBorder="1" applyAlignment="1">
      <alignment horizontal="center" vertical="center"/>
    </xf>
    <xf numFmtId="41" fontId="123" fillId="0" borderId="1" xfId="1215" applyFont="1" applyBorder="1" applyAlignment="1">
      <alignment vertical="center"/>
    </xf>
    <xf numFmtId="0" fontId="123" fillId="0" borderId="28" xfId="0" applyFont="1" applyBorder="1" applyAlignment="1">
      <alignment horizontal="center" vertical="center"/>
    </xf>
    <xf numFmtId="0" fontId="125" fillId="0" borderId="42" xfId="0" applyFont="1" applyBorder="1" applyAlignment="1">
      <alignment horizontal="center" vertical="center"/>
    </xf>
    <xf numFmtId="41" fontId="125" fillId="0" borderId="1" xfId="1215" applyFont="1" applyBorder="1" applyAlignment="1">
      <alignment vertical="center"/>
    </xf>
    <xf numFmtId="0" fontId="113" fillId="0" borderId="42" xfId="0" applyFont="1" applyBorder="1" applyAlignment="1">
      <alignment horizontal="center" vertical="center"/>
    </xf>
    <xf numFmtId="0" fontId="113" fillId="0" borderId="28" xfId="0" applyFont="1" applyBorder="1"/>
    <xf numFmtId="41" fontId="123" fillId="0" borderId="1" xfId="1215" applyFont="1" applyBorder="1" applyAlignment="1">
      <alignment horizontal="center" vertical="center"/>
    </xf>
    <xf numFmtId="0" fontId="124" fillId="0" borderId="43" xfId="0" applyFont="1" applyBorder="1" applyAlignment="1">
      <alignment horizontal="center" vertical="center"/>
    </xf>
    <xf numFmtId="41" fontId="124" fillId="0" borderId="44" xfId="0" applyNumberFormat="1" applyFont="1" applyBorder="1" applyAlignment="1">
      <alignment horizontal="center" vertical="center"/>
    </xf>
    <xf numFmtId="0" fontId="123" fillId="4" borderId="39" xfId="0" applyFont="1" applyFill="1" applyBorder="1" applyAlignment="1">
      <alignment horizontal="center" vertical="center" shrinkToFit="1"/>
    </xf>
    <xf numFmtId="0" fontId="123" fillId="4" borderId="46" xfId="0" applyFont="1" applyFill="1" applyBorder="1" applyAlignment="1">
      <alignment horizontal="center" vertical="center"/>
    </xf>
    <xf numFmtId="0" fontId="123" fillId="4" borderId="47" xfId="0" applyFont="1" applyFill="1" applyBorder="1" applyAlignment="1">
      <alignment horizontal="center" vertical="center"/>
    </xf>
    <xf numFmtId="0" fontId="123" fillId="4" borderId="40" xfId="0" applyFont="1" applyFill="1" applyBorder="1" applyAlignment="1">
      <alignment horizontal="center" vertical="center" shrinkToFit="1"/>
    </xf>
    <xf numFmtId="0" fontId="123" fillId="4" borderId="41" xfId="0" applyFont="1" applyFill="1" applyBorder="1" applyAlignment="1">
      <alignment horizontal="center" vertical="center"/>
    </xf>
    <xf numFmtId="0" fontId="125" fillId="4" borderId="42" xfId="0" applyFont="1" applyFill="1" applyBorder="1" applyAlignment="1">
      <alignment horizontal="center" vertical="center" shrinkToFit="1"/>
    </xf>
    <xf numFmtId="0" fontId="123" fillId="4" borderId="42" xfId="0" applyFont="1" applyFill="1" applyBorder="1" applyAlignment="1">
      <alignment horizontal="center" vertical="center" shrinkToFit="1"/>
    </xf>
    <xf numFmtId="251" fontId="113" fillId="0" borderId="35" xfId="0" applyNumberFormat="1" applyFont="1" applyFill="1" applyBorder="1" applyAlignment="1">
      <alignment horizontal="right" vertical="center"/>
    </xf>
    <xf numFmtId="252" fontId="113" fillId="4" borderId="5" xfId="0" applyNumberFormat="1" applyFont="1" applyFill="1" applyBorder="1" applyAlignment="1">
      <alignment horizontal="center" vertical="center"/>
    </xf>
    <xf numFmtId="258" fontId="113" fillId="4" borderId="5" xfId="0" applyNumberFormat="1" applyFont="1" applyFill="1" applyBorder="1" applyAlignment="1">
      <alignment horizontal="center" vertical="center"/>
    </xf>
    <xf numFmtId="253" fontId="113" fillId="4" borderId="5" xfId="0" applyNumberFormat="1" applyFont="1" applyFill="1" applyBorder="1" applyAlignment="1">
      <alignment horizontal="left" vertical="center"/>
    </xf>
    <xf numFmtId="41" fontId="113" fillId="4" borderId="1" xfId="1215" applyFont="1" applyFill="1" applyBorder="1" applyAlignment="1">
      <alignment vertical="center"/>
    </xf>
    <xf numFmtId="0" fontId="113" fillId="4" borderId="28" xfId="0" applyFont="1" applyFill="1" applyBorder="1" applyAlignment="1">
      <alignment horizontal="center" vertical="center" shrinkToFit="1"/>
    </xf>
    <xf numFmtId="259" fontId="113" fillId="4" borderId="5" xfId="0" applyNumberFormat="1" applyFont="1" applyFill="1" applyBorder="1" applyAlignment="1">
      <alignment horizontal="center" vertical="center"/>
    </xf>
    <xf numFmtId="254" fontId="113" fillId="4" borderId="5" xfId="0" applyNumberFormat="1" applyFont="1" applyFill="1" applyBorder="1" applyAlignment="1">
      <alignment horizontal="center" vertical="center"/>
    </xf>
    <xf numFmtId="262" fontId="113" fillId="4" borderId="5" xfId="1201" applyNumberFormat="1" applyFont="1" applyFill="1" applyBorder="1" applyAlignment="1">
      <alignment horizontal="center" vertical="center"/>
    </xf>
    <xf numFmtId="0" fontId="113" fillId="4" borderId="5" xfId="0" applyFont="1" applyFill="1" applyBorder="1" applyAlignment="1">
      <alignment horizontal="center" vertical="center"/>
    </xf>
    <xf numFmtId="0" fontId="113" fillId="4" borderId="28" xfId="0" applyFont="1" applyFill="1" applyBorder="1" applyAlignment="1">
      <alignment horizontal="center" vertical="center"/>
    </xf>
    <xf numFmtId="260" fontId="113" fillId="4" borderId="5" xfId="1201" applyNumberFormat="1" applyFont="1" applyFill="1" applyBorder="1" applyAlignment="1">
      <alignment horizontal="center" vertical="center"/>
    </xf>
    <xf numFmtId="0" fontId="123" fillId="0" borderId="42" xfId="0" applyFont="1" applyFill="1" applyBorder="1" applyAlignment="1">
      <alignment horizontal="center" vertical="center" shrinkToFit="1"/>
    </xf>
    <xf numFmtId="0" fontId="113" fillId="4" borderId="28" xfId="0" applyFont="1" applyFill="1" applyBorder="1" applyAlignment="1">
      <alignment horizontal="center" vertical="center" wrapText="1"/>
    </xf>
    <xf numFmtId="0" fontId="123" fillId="4" borderId="35" xfId="0" applyFont="1" applyFill="1" applyBorder="1" applyAlignment="1">
      <alignment horizontal="center" vertical="center"/>
    </xf>
    <xf numFmtId="0" fontId="123" fillId="4" borderId="5" xfId="0" applyFont="1" applyFill="1" applyBorder="1" applyAlignment="1">
      <alignment horizontal="center" vertical="center"/>
    </xf>
    <xf numFmtId="0" fontId="125" fillId="4" borderId="35" xfId="0" applyFont="1" applyFill="1" applyBorder="1" applyAlignment="1">
      <alignment horizontal="center" vertical="center"/>
    </xf>
    <xf numFmtId="0" fontId="125" fillId="4" borderId="5" xfId="0" applyFont="1" applyFill="1" applyBorder="1" applyAlignment="1">
      <alignment horizontal="center" vertical="center"/>
    </xf>
    <xf numFmtId="251" fontId="113" fillId="4" borderId="35" xfId="0" applyNumberFormat="1" applyFont="1" applyFill="1" applyBorder="1" applyAlignment="1">
      <alignment horizontal="right" vertical="center"/>
    </xf>
    <xf numFmtId="255" fontId="113" fillId="4" borderId="5" xfId="0" applyNumberFormat="1" applyFont="1" applyFill="1" applyBorder="1" applyAlignment="1">
      <alignment horizontal="left" vertical="center"/>
    </xf>
    <xf numFmtId="0" fontId="123" fillId="0" borderId="5" xfId="0" applyFont="1" applyBorder="1" applyAlignment="1">
      <alignment horizontal="left" vertical="center"/>
    </xf>
    <xf numFmtId="256" fontId="113" fillId="4" borderId="5" xfId="0" applyNumberFormat="1" applyFont="1" applyFill="1" applyBorder="1" applyAlignment="1">
      <alignment horizontal="left" vertical="center"/>
    </xf>
    <xf numFmtId="0" fontId="123" fillId="4" borderId="5" xfId="0" applyFont="1" applyFill="1" applyBorder="1" applyAlignment="1">
      <alignment horizontal="left" vertical="center"/>
    </xf>
    <xf numFmtId="257" fontId="113" fillId="4" borderId="5" xfId="0" applyNumberFormat="1" applyFont="1" applyFill="1" applyBorder="1" applyAlignment="1">
      <alignment horizontal="left" vertical="center"/>
    </xf>
    <xf numFmtId="0" fontId="125" fillId="4" borderId="43" xfId="0" applyFont="1" applyFill="1" applyBorder="1" applyAlignment="1">
      <alignment horizontal="center" vertical="center" shrinkToFit="1"/>
    </xf>
    <xf numFmtId="0" fontId="125" fillId="4" borderId="48" xfId="0" applyFont="1" applyFill="1" applyBorder="1" applyAlignment="1">
      <alignment horizontal="center" vertical="center"/>
    </xf>
    <xf numFmtId="0" fontId="125" fillId="4" borderId="49" xfId="0" applyFont="1" applyFill="1" applyBorder="1" applyAlignment="1">
      <alignment horizontal="center" vertical="center"/>
    </xf>
    <xf numFmtId="41" fontId="113" fillId="4" borderId="44" xfId="1215" applyFont="1" applyFill="1" applyBorder="1" applyAlignment="1">
      <alignment vertical="center"/>
    </xf>
    <xf numFmtId="0" fontId="113" fillId="4" borderId="45" xfId="0" applyFont="1" applyFill="1" applyBorder="1" applyAlignment="1">
      <alignment horizontal="center" vertical="center"/>
    </xf>
    <xf numFmtId="41" fontId="113" fillId="0" borderId="0" xfId="1215" applyFont="1"/>
    <xf numFmtId="0" fontId="125" fillId="0" borderId="39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41" fontId="125" fillId="0" borderId="40" xfId="1215" applyFont="1" applyBorder="1" applyAlignment="1">
      <alignment horizontal="center" vertical="center"/>
    </xf>
    <xf numFmtId="0" fontId="125" fillId="0" borderId="4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 shrinkToFit="1"/>
    </xf>
    <xf numFmtId="0" fontId="112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41" fontId="126" fillId="0" borderId="28" xfId="1215" applyFont="1" applyBorder="1" applyAlignment="1">
      <alignment horizontal="center" vertical="center" wrapText="1"/>
    </xf>
    <xf numFmtId="0" fontId="123" fillId="0" borderId="14" xfId="0" applyFont="1" applyBorder="1" applyAlignment="1">
      <alignment horizontal="center" vertical="center"/>
    </xf>
    <xf numFmtId="41" fontId="126" fillId="0" borderId="59" xfId="1215" applyFont="1" applyBorder="1" applyAlignment="1">
      <alignment horizontal="center" vertical="center" wrapText="1"/>
    </xf>
    <xf numFmtId="0" fontId="125" fillId="0" borderId="43" xfId="0" applyFont="1" applyFill="1" applyBorder="1" applyAlignment="1">
      <alignment horizontal="center" vertical="center"/>
    </xf>
    <xf numFmtId="0" fontId="125" fillId="0" borderId="44" xfId="0" applyFont="1" applyFill="1" applyBorder="1" applyAlignment="1">
      <alignment horizontal="center" vertical="center"/>
    </xf>
    <xf numFmtId="41" fontId="125" fillId="0" borderId="44" xfId="1215" applyFont="1" applyFill="1" applyBorder="1" applyAlignment="1">
      <alignment horizontal="center" vertical="center"/>
    </xf>
    <xf numFmtId="0" fontId="125" fillId="0" borderId="45" xfId="0" applyFont="1" applyFill="1" applyBorder="1" applyAlignment="1">
      <alignment horizontal="center" vertical="center"/>
    </xf>
    <xf numFmtId="0" fontId="123" fillId="0" borderId="60" xfId="0" applyFont="1" applyBorder="1" applyAlignment="1">
      <alignment horizontal="center" vertical="center"/>
    </xf>
    <xf numFmtId="0" fontId="123" fillId="0" borderId="61" xfId="0" applyFont="1" applyBorder="1" applyAlignment="1">
      <alignment horizontal="center" vertical="center"/>
    </xf>
    <xf numFmtId="0" fontId="112" fillId="0" borderId="61" xfId="0" applyFont="1" applyBorder="1" applyAlignment="1">
      <alignment horizontal="center" vertical="center"/>
    </xf>
    <xf numFmtId="41" fontId="123" fillId="0" borderId="61" xfId="1215" applyFont="1" applyBorder="1" applyAlignment="1">
      <alignment horizontal="center" vertical="center"/>
    </xf>
    <xf numFmtId="41" fontId="123" fillId="0" borderId="62" xfId="1215" applyFont="1" applyBorder="1" applyAlignment="1">
      <alignment horizontal="left" vertical="center"/>
    </xf>
    <xf numFmtId="0" fontId="128" fillId="0" borderId="0" xfId="1660" applyFont="1" applyAlignment="1">
      <alignment vertical="center"/>
    </xf>
    <xf numFmtId="0" fontId="117" fillId="0" borderId="0" xfId="1660" applyFont="1"/>
    <xf numFmtId="0" fontId="129" fillId="0" borderId="0" xfId="1660" applyFont="1"/>
    <xf numFmtId="0" fontId="131" fillId="0" borderId="0" xfId="1662" applyFont="1" applyAlignment="1">
      <alignment vertical="center"/>
    </xf>
    <xf numFmtId="0" fontId="132" fillId="0" borderId="78" xfId="1661" applyFont="1" applyBorder="1" applyAlignment="1">
      <alignment vertical="center"/>
    </xf>
    <xf numFmtId="0" fontId="132" fillId="0" borderId="0" xfId="1661" applyFont="1" applyBorder="1" applyAlignment="1">
      <alignment vertical="center"/>
    </xf>
    <xf numFmtId="0" fontId="133" fillId="0" borderId="0" xfId="1663" applyFont="1" applyBorder="1" applyAlignment="1">
      <alignment horizontal="justify"/>
    </xf>
    <xf numFmtId="0" fontId="132" fillId="0" borderId="0" xfId="1661" applyNumberFormat="1" applyFont="1" applyBorder="1" applyAlignment="1">
      <alignment vertical="center"/>
    </xf>
    <xf numFmtId="0" fontId="134" fillId="0" borderId="0" xfId="1662" applyFont="1" applyAlignment="1">
      <alignment vertical="center"/>
    </xf>
    <xf numFmtId="0" fontId="135" fillId="0" borderId="0" xfId="1664" applyNumberFormat="1" applyFont="1" applyBorder="1" applyAlignment="1">
      <alignment vertical="center"/>
    </xf>
    <xf numFmtId="41" fontId="132" fillId="0" borderId="0" xfId="1664" applyFont="1" applyBorder="1" applyAlignment="1">
      <alignment vertical="center" shrinkToFit="1"/>
    </xf>
    <xf numFmtId="0" fontId="132" fillId="0" borderId="0" xfId="1664" applyNumberFormat="1" applyFont="1" applyBorder="1" applyAlignment="1">
      <alignment vertical="center" shrinkToFit="1"/>
    </xf>
    <xf numFmtId="41" fontId="135" fillId="0" borderId="78" xfId="1664" applyFont="1" applyBorder="1" applyAlignment="1">
      <alignment vertical="center" wrapText="1" shrinkToFit="1"/>
    </xf>
    <xf numFmtId="0" fontId="135" fillId="0" borderId="0" xfId="1664" applyNumberFormat="1" applyFont="1" applyBorder="1" applyAlignment="1">
      <alignment horizontal="center" vertical="center"/>
    </xf>
    <xf numFmtId="41" fontId="132" fillId="0" borderId="0" xfId="1664" applyFont="1" applyBorder="1" applyAlignment="1">
      <alignment horizontal="left" vertical="center"/>
    </xf>
    <xf numFmtId="0" fontId="135" fillId="0" borderId="0" xfId="1661" applyFont="1" applyBorder="1" applyAlignment="1">
      <alignment horizontal="left" vertical="center"/>
    </xf>
    <xf numFmtId="0" fontId="135" fillId="0" borderId="78" xfId="1661" applyFont="1" applyBorder="1" applyAlignment="1">
      <alignment vertical="center"/>
    </xf>
    <xf numFmtId="0" fontId="132" fillId="0" borderId="0" xfId="1664" applyNumberFormat="1" applyFont="1" applyBorder="1" applyAlignment="1">
      <alignment vertical="center"/>
    </xf>
    <xf numFmtId="41" fontId="132" fillId="0" borderId="0" xfId="1664" applyFont="1" applyBorder="1" applyAlignment="1">
      <alignment vertical="center"/>
    </xf>
    <xf numFmtId="41" fontId="135" fillId="0" borderId="78" xfId="1664" applyFont="1" applyBorder="1" applyAlignment="1">
      <alignment vertical="center" wrapText="1"/>
    </xf>
    <xf numFmtId="41" fontId="135" fillId="0" borderId="0" xfId="1664" applyFont="1" applyBorder="1" applyAlignment="1">
      <alignment horizontal="left" vertical="center"/>
    </xf>
    <xf numFmtId="41" fontId="135" fillId="0" borderId="78" xfId="1664" applyFont="1" applyBorder="1" applyAlignment="1">
      <alignment vertical="center"/>
    </xf>
    <xf numFmtId="0" fontId="132" fillId="0" borderId="0" xfId="0" quotePrefix="1" applyFont="1" applyBorder="1" applyAlignment="1">
      <alignment horizontal="left" vertical="center"/>
    </xf>
    <xf numFmtId="43" fontId="132" fillId="0" borderId="0" xfId="1664" applyNumberFormat="1" applyFont="1" applyBorder="1" applyAlignment="1">
      <alignment vertical="center"/>
    </xf>
    <xf numFmtId="265" fontId="132" fillId="0" borderId="0" xfId="1664" applyNumberFormat="1" applyFont="1" applyBorder="1" applyAlignment="1">
      <alignment horizontal="center" vertical="center"/>
    </xf>
    <xf numFmtId="266" fontId="135" fillId="0" borderId="0" xfId="1664" quotePrefix="1" applyNumberFormat="1" applyFont="1" applyBorder="1" applyAlignment="1">
      <alignment horizontal="left" vertical="center"/>
    </xf>
    <xf numFmtId="41" fontId="132" fillId="0" borderId="0" xfId="0" quotePrefix="1" applyNumberFormat="1" applyFont="1" applyBorder="1" applyAlignment="1">
      <alignment horizontal="left" vertical="center"/>
    </xf>
    <xf numFmtId="265" fontId="132" fillId="0" borderId="0" xfId="1662" applyNumberFormat="1" applyFont="1" applyBorder="1" applyAlignment="1">
      <alignment horizontal="center" vertical="center" shrinkToFit="1"/>
    </xf>
    <xf numFmtId="267" fontId="132" fillId="0" borderId="0" xfId="1664" applyNumberFormat="1" applyFont="1" applyBorder="1" applyAlignment="1">
      <alignment vertical="center"/>
    </xf>
    <xf numFmtId="266" fontId="135" fillId="0" borderId="78" xfId="1664" quotePrefix="1" applyNumberFormat="1" applyFont="1" applyBorder="1" applyAlignment="1">
      <alignment vertical="center"/>
    </xf>
    <xf numFmtId="264" fontId="135" fillId="0" borderId="0" xfId="0" applyNumberFormat="1" applyFont="1" applyBorder="1" applyAlignment="1">
      <alignment horizontal="right" vertical="center" shrinkToFit="1"/>
    </xf>
    <xf numFmtId="264" fontId="135" fillId="0" borderId="0" xfId="0" applyNumberFormat="1" applyFont="1" applyBorder="1" applyAlignment="1">
      <alignment vertical="center"/>
    </xf>
    <xf numFmtId="266" fontId="135" fillId="0" borderId="0" xfId="1664" applyNumberFormat="1" applyFont="1" applyBorder="1" applyAlignment="1">
      <alignment horizontal="left" vertical="center"/>
    </xf>
    <xf numFmtId="266" fontId="132" fillId="0" borderId="0" xfId="1664" quotePrefix="1" applyNumberFormat="1" applyFont="1" applyBorder="1" applyAlignment="1">
      <alignment vertical="center"/>
    </xf>
    <xf numFmtId="41" fontId="132" fillId="0" borderId="0" xfId="1664" applyNumberFormat="1" applyFont="1" applyBorder="1" applyAlignment="1">
      <alignment horizontal="center" vertical="center"/>
    </xf>
    <xf numFmtId="268" fontId="132" fillId="0" borderId="0" xfId="1664" applyNumberFormat="1" applyFont="1" applyBorder="1" applyAlignment="1">
      <alignment horizontal="center" vertical="center"/>
    </xf>
    <xf numFmtId="269" fontId="132" fillId="0" borderId="0" xfId="1664" applyNumberFormat="1" applyFont="1" applyBorder="1" applyAlignment="1">
      <alignment vertical="center" shrinkToFit="1"/>
    </xf>
    <xf numFmtId="266" fontId="135" fillId="0" borderId="78" xfId="1664" applyNumberFormat="1" applyFont="1" applyBorder="1" applyAlignment="1">
      <alignment vertical="center"/>
    </xf>
    <xf numFmtId="41" fontId="132" fillId="0" borderId="0" xfId="1664" applyNumberFormat="1" applyFont="1" applyBorder="1" applyAlignment="1">
      <alignment vertical="center"/>
    </xf>
    <xf numFmtId="0" fontId="132" fillId="0" borderId="0" xfId="1664" applyNumberFormat="1" applyFont="1" applyBorder="1" applyAlignment="1">
      <alignment horizontal="left" vertical="center"/>
    </xf>
    <xf numFmtId="41" fontId="132" fillId="0" borderId="78" xfId="1664" applyFont="1" applyBorder="1" applyAlignment="1">
      <alignment horizontal="center" vertical="center"/>
    </xf>
    <xf numFmtId="0" fontId="131" fillId="0" borderId="0" xfId="1662" applyFont="1" applyBorder="1" applyAlignment="1">
      <alignment vertical="center"/>
    </xf>
    <xf numFmtId="0" fontId="132" fillId="0" borderId="94" xfId="1662" applyFont="1" applyBorder="1" applyAlignment="1">
      <alignment vertical="center"/>
    </xf>
    <xf numFmtId="0" fontId="132" fillId="0" borderId="6" xfId="1662" applyFont="1" applyBorder="1" applyAlignment="1">
      <alignment vertical="center"/>
    </xf>
    <xf numFmtId="0" fontId="131" fillId="0" borderId="6" xfId="1662" applyFont="1" applyBorder="1" applyAlignment="1">
      <alignment vertical="center"/>
    </xf>
    <xf numFmtId="0" fontId="131" fillId="0" borderId="6" xfId="1662" applyNumberFormat="1" applyFont="1" applyBorder="1" applyAlignment="1">
      <alignment vertical="center"/>
    </xf>
    <xf numFmtId="0" fontId="131" fillId="0" borderId="95" xfId="1662" applyFont="1" applyBorder="1" applyAlignment="1">
      <alignment vertical="center"/>
    </xf>
    <xf numFmtId="0" fontId="131" fillId="0" borderId="0" xfId="1662" applyNumberFormat="1" applyFont="1" applyAlignment="1">
      <alignment vertical="center"/>
    </xf>
    <xf numFmtId="264" fontId="135" fillId="0" borderId="0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261" fontId="13" fillId="0" borderId="1" xfId="1215" applyNumberFormat="1" applyFont="1" applyBorder="1" applyAlignment="1">
      <alignment horizontal="center" vertical="center"/>
    </xf>
    <xf numFmtId="41" fontId="14" fillId="0" borderId="0" xfId="1215" applyFont="1" applyAlignment="1">
      <alignment vertical="center"/>
    </xf>
    <xf numFmtId="41" fontId="14" fillId="0" borderId="1" xfId="1215" applyFont="1" applyBorder="1" applyAlignment="1">
      <alignment vertical="center"/>
    </xf>
    <xf numFmtId="265" fontId="13" fillId="0" borderId="1" xfId="1215" applyNumberFormat="1" applyFont="1" applyBorder="1" applyAlignment="1">
      <alignment horizontal="center" vertical="center"/>
    </xf>
    <xf numFmtId="265" fontId="13" fillId="0" borderId="1" xfId="0" applyNumberFormat="1" applyFont="1" applyBorder="1" applyAlignment="1">
      <alignment horizontal="center" vertical="center" wrapText="1"/>
    </xf>
    <xf numFmtId="0" fontId="111" fillId="0" borderId="0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261" fontId="14" fillId="0" borderId="1" xfId="0" applyNumberFormat="1" applyFont="1" applyFill="1" applyBorder="1" applyAlignment="1">
      <alignment horizontal="center" vertical="center" wrapText="1"/>
    </xf>
    <xf numFmtId="261" fontId="14" fillId="0" borderId="1" xfId="0" applyNumberFormat="1" applyFont="1" applyFill="1" applyBorder="1" applyAlignment="1">
      <alignment horizontal="center" vertical="center"/>
    </xf>
    <xf numFmtId="0" fontId="24" fillId="7" borderId="0" xfId="0" applyFont="1" applyFill="1" applyAlignment="1">
      <alignment vertical="center"/>
    </xf>
    <xf numFmtId="41" fontId="135" fillId="0" borderId="0" xfId="1664" applyFont="1" applyBorder="1" applyAlignment="1">
      <alignment horizontal="distributed" vertical="distributed" wrapText="1" shrinkToFit="1"/>
    </xf>
    <xf numFmtId="0" fontId="135" fillId="0" borderId="0" xfId="1661" applyFont="1" applyBorder="1" applyAlignment="1">
      <alignment horizontal="distributed" vertical="distributed"/>
    </xf>
    <xf numFmtId="41" fontId="135" fillId="0" borderId="0" xfId="1664" applyFont="1" applyBorder="1" applyAlignment="1">
      <alignment horizontal="distributed" vertical="distributed" wrapText="1"/>
    </xf>
    <xf numFmtId="41" fontId="135" fillId="0" borderId="0" xfId="1664" applyFont="1" applyBorder="1" applyAlignment="1">
      <alignment horizontal="distributed" vertical="distributed"/>
    </xf>
    <xf numFmtId="266" fontId="135" fillId="0" borderId="0" xfId="1664" quotePrefix="1" applyNumberFormat="1" applyFont="1" applyBorder="1" applyAlignment="1">
      <alignment horizontal="distributed" vertical="distributed"/>
    </xf>
    <xf numFmtId="41" fontId="132" fillId="0" borderId="0" xfId="1664" applyFont="1" applyBorder="1" applyAlignment="1">
      <alignment horizontal="distributed" vertical="distributed"/>
    </xf>
    <xf numFmtId="0" fontId="112" fillId="0" borderId="94" xfId="0" applyFont="1" applyBorder="1"/>
    <xf numFmtId="0" fontId="112" fillId="0" borderId="6" xfId="0" applyFont="1" applyBorder="1"/>
    <xf numFmtId="0" fontId="113" fillId="0" borderId="6" xfId="0" applyFont="1" applyBorder="1" applyAlignment="1">
      <alignment vertical="center"/>
    </xf>
    <xf numFmtId="0" fontId="113" fillId="0" borderId="95" xfId="0" applyFont="1" applyBorder="1" applyAlignment="1">
      <alignment horizontal="right" vertical="center"/>
    </xf>
    <xf numFmtId="0" fontId="138" fillId="0" borderId="99" xfId="0" applyFont="1" applyBorder="1" applyAlignment="1">
      <alignment horizontal="center" vertical="center"/>
    </xf>
    <xf numFmtId="0" fontId="138" fillId="0" borderId="99" xfId="0" applyFont="1" applyBorder="1" applyAlignment="1">
      <alignment horizontal="center" vertical="center" wrapText="1"/>
    </xf>
    <xf numFmtId="0" fontId="138" fillId="0" borderId="100" xfId="0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3" fillId="0" borderId="107" xfId="0" applyFont="1" applyBorder="1" applyAlignment="1">
      <alignment horizontal="justify" vertical="top" wrapText="1"/>
    </xf>
    <xf numFmtId="0" fontId="3" fillId="0" borderId="108" xfId="0" applyFont="1" applyBorder="1" applyAlignment="1">
      <alignment horizontal="justify" vertical="top" wrapText="1"/>
    </xf>
    <xf numFmtId="0" fontId="3" fillId="0" borderId="109" xfId="0" applyFont="1" applyBorder="1" applyAlignment="1">
      <alignment horizontal="justify" vertical="top" wrapText="1"/>
    </xf>
    <xf numFmtId="0" fontId="139" fillId="0" borderId="0" xfId="0" applyFont="1" applyBorder="1" applyAlignment="1">
      <alignment vertical="center" wrapText="1"/>
    </xf>
    <xf numFmtId="0" fontId="0" fillId="0" borderId="116" xfId="0" applyBorder="1"/>
    <xf numFmtId="0" fontId="121" fillId="0" borderId="117" xfId="0" applyFont="1" applyBorder="1" applyAlignment="1">
      <alignment horizontal="center" vertical="center" wrapText="1"/>
    </xf>
    <xf numFmtId="0" fontId="5" fillId="0" borderId="117" xfId="0" applyFont="1" applyBorder="1" applyAlignment="1">
      <alignment horizontal="center" vertical="center" wrapText="1"/>
    </xf>
    <xf numFmtId="0" fontId="108" fillId="0" borderId="117" xfId="0" applyFont="1" applyBorder="1" applyAlignment="1">
      <alignment horizontal="center" vertical="center" wrapText="1"/>
    </xf>
    <xf numFmtId="0" fontId="109" fillId="0" borderId="117" xfId="0" applyFont="1" applyBorder="1" applyAlignment="1">
      <alignment horizontal="center" vertical="center" wrapText="1"/>
    </xf>
    <xf numFmtId="0" fontId="0" fillId="0" borderId="117" xfId="0" applyFont="1" applyBorder="1"/>
    <xf numFmtId="0" fontId="0" fillId="0" borderId="118" xfId="0" applyBorder="1"/>
    <xf numFmtId="0" fontId="123" fillId="4" borderId="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4" fillId="0" borderId="0" xfId="0" applyFont="1"/>
    <xf numFmtId="0" fontId="141" fillId="0" borderId="101" xfId="0" applyFont="1" applyBorder="1" applyAlignment="1">
      <alignment vertical="center"/>
    </xf>
    <xf numFmtId="0" fontId="141" fillId="0" borderId="21" xfId="0" applyFont="1" applyBorder="1" applyAlignment="1">
      <alignment horizontal="center" vertical="center"/>
    </xf>
    <xf numFmtId="0" fontId="141" fillId="0" borderId="8" xfId="0" applyFont="1" applyBorder="1" applyAlignment="1">
      <alignment horizontal="distributed" vertical="center" shrinkToFit="1"/>
    </xf>
    <xf numFmtId="41" fontId="141" fillId="0" borderId="8" xfId="1215" applyFont="1" applyBorder="1" applyAlignment="1">
      <alignment horizontal="center" vertical="center"/>
    </xf>
    <xf numFmtId="176" fontId="141" fillId="0" borderId="8" xfId="1196" applyNumberFormat="1" applyFont="1" applyBorder="1" applyAlignment="1">
      <alignment horizontal="center" vertical="center"/>
    </xf>
    <xf numFmtId="0" fontId="141" fillId="0" borderId="102" xfId="0" applyFont="1" applyBorder="1" applyAlignment="1">
      <alignment vertical="center"/>
    </xf>
    <xf numFmtId="0" fontId="141" fillId="0" borderId="103" xfId="0" applyFont="1" applyBorder="1" applyAlignment="1">
      <alignment horizontal="center" vertical="center"/>
    </xf>
    <xf numFmtId="0" fontId="141" fillId="0" borderId="22" xfId="0" applyFont="1" applyBorder="1" applyAlignment="1">
      <alignment horizontal="center" vertical="center"/>
    </xf>
    <xf numFmtId="0" fontId="141" fillId="0" borderId="8" xfId="0" applyFont="1" applyBorder="1" applyAlignment="1">
      <alignment horizontal="distributed" vertical="center"/>
    </xf>
    <xf numFmtId="41" fontId="141" fillId="0" borderId="8" xfId="1215" applyFont="1" applyBorder="1" applyAlignment="1">
      <alignment horizontal="right" vertical="center"/>
    </xf>
    <xf numFmtId="10" fontId="141" fillId="0" borderId="8" xfId="1196" applyNumberFormat="1" applyFont="1" applyBorder="1" applyAlignment="1">
      <alignment horizontal="center" vertical="center"/>
    </xf>
    <xf numFmtId="0" fontId="142" fillId="0" borderId="103" xfId="0" applyFont="1" applyBorder="1" applyAlignment="1">
      <alignment horizontal="center" vertical="center"/>
    </xf>
    <xf numFmtId="0" fontId="142" fillId="0" borderId="23" xfId="0" applyFont="1" applyBorder="1" applyAlignment="1">
      <alignment horizontal="center" vertical="center"/>
    </xf>
    <xf numFmtId="0" fontId="142" fillId="0" borderId="8" xfId="0" applyFont="1" applyBorder="1" applyAlignment="1">
      <alignment horizontal="distributed" vertical="center"/>
    </xf>
    <xf numFmtId="41" fontId="142" fillId="0" borderId="8" xfId="1215" applyFont="1" applyBorder="1" applyAlignment="1">
      <alignment vertical="center"/>
    </xf>
    <xf numFmtId="176" fontId="142" fillId="0" borderId="8" xfId="1196" applyNumberFormat="1" applyFont="1" applyBorder="1" applyAlignment="1">
      <alignment horizontal="center" vertical="center"/>
    </xf>
    <xf numFmtId="0" fontId="142" fillId="0" borderId="102" xfId="0" applyFont="1" applyBorder="1" applyAlignment="1">
      <alignment vertical="center"/>
    </xf>
    <xf numFmtId="2" fontId="141" fillId="0" borderId="8" xfId="1196" applyNumberFormat="1" applyFont="1" applyBorder="1" applyAlignment="1">
      <alignment horizontal="center" vertical="center"/>
    </xf>
    <xf numFmtId="0" fontId="141" fillId="0" borderId="102" xfId="0" applyFont="1" applyBorder="1" applyAlignment="1">
      <alignment horizontal="right" vertical="center"/>
    </xf>
    <xf numFmtId="41" fontId="142" fillId="0" borderId="8" xfId="1215" applyFont="1" applyBorder="1" applyAlignment="1">
      <alignment horizontal="center" vertical="center"/>
    </xf>
    <xf numFmtId="0" fontId="141" fillId="0" borderId="8" xfId="0" applyFont="1" applyBorder="1" applyAlignment="1">
      <alignment vertical="center"/>
    </xf>
    <xf numFmtId="183" fontId="141" fillId="0" borderId="8" xfId="1196" applyNumberFormat="1" applyFont="1" applyBorder="1" applyAlignment="1">
      <alignment horizontal="center" vertical="center"/>
    </xf>
    <xf numFmtId="10" fontId="141" fillId="0" borderId="8" xfId="0" applyNumberFormat="1" applyFont="1" applyBorder="1" applyAlignment="1">
      <alignment vertical="center"/>
    </xf>
    <xf numFmtId="0" fontId="141" fillId="0" borderId="102" xfId="0" applyFont="1" applyBorder="1" applyAlignment="1">
      <alignment horizontal="center" vertical="center"/>
    </xf>
    <xf numFmtId="183" fontId="141" fillId="0" borderId="102" xfId="0" applyNumberFormat="1" applyFont="1" applyBorder="1" applyAlignment="1">
      <alignment horizontal="center" vertical="center"/>
    </xf>
    <xf numFmtId="0" fontId="141" fillId="0" borderId="8" xfId="0" applyFont="1" applyBorder="1" applyAlignment="1">
      <alignment horizontal="center" vertical="center"/>
    </xf>
    <xf numFmtId="0" fontId="141" fillId="0" borderId="22" xfId="0" applyFont="1" applyBorder="1" applyAlignment="1">
      <alignment vertical="center"/>
    </xf>
    <xf numFmtId="0" fontId="142" fillId="0" borderId="23" xfId="0" applyFont="1" applyBorder="1" applyAlignment="1">
      <alignment vertical="center"/>
    </xf>
    <xf numFmtId="0" fontId="141" fillId="0" borderId="104" xfId="0" applyFont="1" applyBorder="1" applyAlignment="1">
      <alignment vertical="center"/>
    </xf>
    <xf numFmtId="9" fontId="141" fillId="0" borderId="102" xfId="0" applyNumberFormat="1" applyFont="1" applyBorder="1" applyAlignment="1">
      <alignment horizontal="center" vertical="center"/>
    </xf>
    <xf numFmtId="9" fontId="141" fillId="0" borderId="102" xfId="0" applyNumberFormat="1" applyFont="1" applyBorder="1" applyAlignment="1">
      <alignment vertical="center"/>
    </xf>
    <xf numFmtId="192" fontId="142" fillId="0" borderId="8" xfId="1196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8" fillId="0" borderId="0" xfId="1215" applyFont="1" applyBorder="1" applyAlignment="1">
      <alignment horizontal="center" vertical="center"/>
    </xf>
    <xf numFmtId="41" fontId="18" fillId="0" borderId="0" xfId="1215" applyFont="1" applyBorder="1" applyAlignment="1">
      <alignment horizontal="left" vertical="center"/>
    </xf>
    <xf numFmtId="0" fontId="42" fillId="0" borderId="0" xfId="0" applyFont="1" applyFill="1" applyBorder="1" applyAlignment="1">
      <alignment horizontal="center" vertical="center"/>
    </xf>
    <xf numFmtId="41" fontId="42" fillId="0" borderId="0" xfId="1215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1" fontId="1" fillId="0" borderId="0" xfId="1215" applyBorder="1"/>
    <xf numFmtId="0" fontId="123" fillId="8" borderId="42" xfId="0" applyFont="1" applyFill="1" applyBorder="1" applyAlignment="1">
      <alignment horizontal="center" vertical="center"/>
    </xf>
    <xf numFmtId="0" fontId="144" fillId="0" borderId="0" xfId="0" applyFont="1" applyBorder="1" applyAlignment="1">
      <alignment horizontal="left" vertical="center" wrapText="1"/>
    </xf>
    <xf numFmtId="43" fontId="123" fillId="0" borderId="1" xfId="1215" applyNumberFormat="1" applyFont="1" applyBorder="1" applyAlignment="1">
      <alignment vertical="center"/>
    </xf>
    <xf numFmtId="0" fontId="123" fillId="4" borderId="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3" fillId="4" borderId="28" xfId="0" applyFont="1" applyFill="1" applyBorder="1" applyAlignment="1">
      <alignment horizontal="center" vertical="center" wrapText="1" shrinkToFit="1"/>
    </xf>
    <xf numFmtId="43" fontId="113" fillId="4" borderId="1" xfId="1215" applyNumberFormat="1" applyFont="1" applyFill="1" applyBorder="1" applyAlignment="1">
      <alignment vertical="center"/>
    </xf>
    <xf numFmtId="258" fontId="141" fillId="4" borderId="5" xfId="0" applyNumberFormat="1" applyFont="1" applyFill="1" applyBorder="1" applyAlignment="1">
      <alignment horizontal="center" vertical="center"/>
    </xf>
    <xf numFmtId="0" fontId="113" fillId="0" borderId="45" xfId="0" applyFont="1" applyBorder="1" applyAlignment="1">
      <alignment horizontal="center" vertical="center"/>
    </xf>
    <xf numFmtId="41" fontId="135" fillId="0" borderId="0" xfId="1664" applyFont="1" applyBorder="1" applyAlignment="1">
      <alignment horizontal="left" vertical="top"/>
    </xf>
    <xf numFmtId="41" fontId="132" fillId="0" borderId="0" xfId="1664" applyFont="1" applyBorder="1" applyAlignment="1">
      <alignment horizontal="left" vertical="top" wrapText="1"/>
    </xf>
    <xf numFmtId="0" fontId="130" fillId="0" borderId="81" xfId="1661" applyFont="1" applyBorder="1" applyAlignment="1">
      <alignment horizontal="center" vertical="center"/>
    </xf>
    <xf numFmtId="0" fontId="130" fillId="0" borderId="82" xfId="1661" applyFont="1" applyBorder="1" applyAlignment="1">
      <alignment horizontal="center" vertical="center"/>
    </xf>
    <xf numFmtId="0" fontId="130" fillId="0" borderId="96" xfId="1661" applyFont="1" applyBorder="1" applyAlignment="1">
      <alignment horizontal="center" vertical="center"/>
    </xf>
    <xf numFmtId="0" fontId="130" fillId="0" borderId="53" xfId="1661" applyFont="1" applyBorder="1" applyAlignment="1">
      <alignment horizontal="center" vertical="center"/>
    </xf>
    <xf numFmtId="0" fontId="130" fillId="0" borderId="10" xfId="1661" applyFont="1" applyBorder="1" applyAlignment="1">
      <alignment horizontal="center" vertical="center"/>
    </xf>
    <xf numFmtId="0" fontId="130" fillId="0" borderId="2" xfId="1661" applyFont="1" applyBorder="1" applyAlignment="1">
      <alignment horizontal="center" vertical="center"/>
    </xf>
    <xf numFmtId="0" fontId="130" fillId="0" borderId="82" xfId="1661" applyFont="1" applyBorder="1" applyAlignment="1">
      <alignment horizontal="center" vertical="center" wrapText="1"/>
    </xf>
    <xf numFmtId="0" fontId="130" fillId="0" borderId="91" xfId="1661" applyFont="1" applyBorder="1" applyAlignment="1">
      <alignment horizontal="center" vertical="center" wrapText="1"/>
    </xf>
    <xf numFmtId="0" fontId="130" fillId="0" borderId="10" xfId="1661" applyFont="1" applyBorder="1" applyAlignment="1">
      <alignment horizontal="center" vertical="center" wrapText="1"/>
    </xf>
    <xf numFmtId="0" fontId="130" fillId="0" borderId="93" xfId="1661" applyFont="1" applyBorder="1" applyAlignment="1">
      <alignment horizontal="center" vertical="center" wrapText="1"/>
    </xf>
    <xf numFmtId="0" fontId="134" fillId="0" borderId="0" xfId="1661" applyFont="1" applyBorder="1" applyAlignment="1">
      <alignment horizontal="center" vertical="center"/>
    </xf>
    <xf numFmtId="0" fontId="134" fillId="0" borderId="92" xfId="1661" applyFont="1" applyBorder="1" applyAlignment="1">
      <alignment horizontal="center" vertical="center"/>
    </xf>
    <xf numFmtId="41" fontId="135" fillId="0" borderId="0" xfId="1664" applyFont="1" applyBorder="1" applyAlignment="1">
      <alignment horizontal="left" vertical="center" wrapText="1" shrinkToFit="1"/>
    </xf>
    <xf numFmtId="41" fontId="135" fillId="0" borderId="0" xfId="1664" applyFont="1" applyBorder="1" applyAlignment="1">
      <alignment horizontal="left" vertical="center" wrapText="1"/>
    </xf>
    <xf numFmtId="41" fontId="135" fillId="0" borderId="0" xfId="1664" applyFont="1" applyBorder="1" applyAlignment="1">
      <alignment horizontal="left" vertical="center"/>
    </xf>
    <xf numFmtId="264" fontId="135" fillId="0" borderId="0" xfId="0" applyNumberFormat="1" applyFont="1" applyBorder="1" applyAlignment="1">
      <alignment horizontal="left" vertical="center"/>
    </xf>
    <xf numFmtId="41" fontId="132" fillId="0" borderId="0" xfId="1664" applyFont="1" applyBorder="1" applyAlignment="1">
      <alignment horizontal="left" vertical="center" wrapText="1"/>
    </xf>
    <xf numFmtId="41" fontId="132" fillId="0" borderId="6" xfId="1664" applyFont="1" applyBorder="1" applyAlignment="1">
      <alignment horizontal="left" vertical="center" wrapText="1"/>
    </xf>
    <xf numFmtId="0" fontId="128" fillId="0" borderId="0" xfId="1660" quotePrefix="1" applyFont="1" applyAlignment="1">
      <alignment horizontal="center" vertical="center"/>
    </xf>
    <xf numFmtId="0" fontId="128" fillId="0" borderId="0" xfId="1660" applyFont="1" applyAlignment="1">
      <alignment horizontal="center" vertical="center"/>
    </xf>
    <xf numFmtId="0" fontId="128" fillId="0" borderId="0" xfId="1660" applyFont="1" applyAlignment="1">
      <alignment horizontal="distributed" vertical="center"/>
    </xf>
    <xf numFmtId="0" fontId="118" fillId="0" borderId="0" xfId="0" applyFont="1" applyBorder="1" applyAlignment="1">
      <alignment horizontal="center" vertical="center"/>
    </xf>
    <xf numFmtId="0" fontId="141" fillId="0" borderId="105" xfId="0" applyFont="1" applyBorder="1" applyAlignment="1">
      <alignment horizontal="distributed" vertical="center"/>
    </xf>
    <xf numFmtId="0" fontId="141" fillId="0" borderId="8" xfId="0" applyFont="1" applyBorder="1" applyAlignment="1">
      <alignment horizontal="distributed" vertical="center"/>
    </xf>
    <xf numFmtId="0" fontId="142" fillId="0" borderId="105" xfId="0" applyFont="1" applyBorder="1" applyAlignment="1">
      <alignment horizontal="distributed" vertical="center"/>
    </xf>
    <xf numFmtId="0" fontId="142" fillId="0" borderId="8" xfId="0" applyFont="1" applyBorder="1" applyAlignment="1">
      <alignment horizontal="distributed" vertical="center"/>
    </xf>
    <xf numFmtId="0" fontId="140" fillId="0" borderId="97" xfId="0" applyFont="1" applyBorder="1" applyAlignment="1">
      <alignment horizontal="left" vertical="center" wrapText="1"/>
    </xf>
    <xf numFmtId="0" fontId="140" fillId="0" borderId="98" xfId="0" applyFont="1" applyBorder="1" applyAlignment="1">
      <alignment horizontal="left" vertical="center"/>
    </xf>
    <xf numFmtId="0" fontId="141" fillId="0" borderId="8" xfId="0" applyFont="1" applyBorder="1" applyAlignment="1">
      <alignment vertical="center"/>
    </xf>
    <xf numFmtId="0" fontId="141" fillId="0" borderId="105" xfId="0" applyNumberFormat="1" applyFont="1" applyBorder="1" applyAlignment="1">
      <alignment horizontal="distributed" vertical="center"/>
    </xf>
    <xf numFmtId="0" fontId="141" fillId="0" borderId="8" xfId="0" applyNumberFormat="1" applyFont="1" applyBorder="1" applyAlignment="1">
      <alignment horizontal="distributed" vertical="center"/>
    </xf>
    <xf numFmtId="0" fontId="141" fillId="0" borderId="106" xfId="0" applyFont="1" applyBorder="1" applyAlignment="1">
      <alignment horizontal="center" vertical="center"/>
    </xf>
    <xf numFmtId="0" fontId="141" fillId="0" borderId="63" xfId="0" applyFont="1" applyBorder="1" applyAlignment="1">
      <alignment horizontal="center" vertical="center"/>
    </xf>
    <xf numFmtId="0" fontId="141" fillId="0" borderId="64" xfId="0" applyFont="1" applyBorder="1" applyAlignment="1">
      <alignment horizontal="center" vertical="center"/>
    </xf>
    <xf numFmtId="0" fontId="137" fillId="0" borderId="6" xfId="0" applyFont="1" applyBorder="1" applyAlignment="1">
      <alignment horizontal="right" vertical="center"/>
    </xf>
    <xf numFmtId="0" fontId="136" fillId="0" borderId="6" xfId="0" applyFont="1" applyBorder="1" applyAlignment="1">
      <alignment horizontal="center" vertical="center"/>
    </xf>
    <xf numFmtId="0" fontId="3" fillId="0" borderId="108" xfId="0" applyFont="1" applyBorder="1" applyAlignment="1">
      <alignment horizontal="justify" vertical="top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37" xfId="0" applyFont="1" applyBorder="1" applyAlignment="1">
      <alignment horizontal="center" vertical="center" wrapText="1"/>
    </xf>
    <xf numFmtId="0" fontId="114" fillId="0" borderId="65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justify" vertical="center" wrapText="1"/>
    </xf>
    <xf numFmtId="0" fontId="114" fillId="0" borderId="18" xfId="0" applyFont="1" applyBorder="1" applyAlignment="1">
      <alignment horizontal="center" vertical="center" wrapText="1"/>
    </xf>
    <xf numFmtId="0" fontId="114" fillId="0" borderId="31" xfId="0" applyFont="1" applyBorder="1" applyAlignment="1">
      <alignment horizontal="center" vertical="center" wrapText="1"/>
    </xf>
    <xf numFmtId="0" fontId="114" fillId="0" borderId="66" xfId="0" applyFont="1" applyBorder="1" applyAlignment="1">
      <alignment horizontal="center" vertical="center" wrapText="1"/>
    </xf>
    <xf numFmtId="0" fontId="114" fillId="0" borderId="68" xfId="0" applyFont="1" applyBorder="1" applyAlignment="1">
      <alignment horizontal="center" vertical="center" wrapText="1"/>
    </xf>
    <xf numFmtId="0" fontId="114" fillId="0" borderId="69" xfId="0" applyFont="1" applyBorder="1" applyAlignment="1">
      <alignment horizontal="center" vertical="center" wrapText="1"/>
    </xf>
    <xf numFmtId="0" fontId="114" fillId="0" borderId="70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justify" vertical="center" wrapText="1"/>
    </xf>
    <xf numFmtId="0" fontId="3" fillId="0" borderId="71" xfId="0" applyFont="1" applyBorder="1" applyAlignment="1">
      <alignment horizontal="justify" vertical="center" wrapText="1"/>
    </xf>
    <xf numFmtId="0" fontId="103" fillId="0" borderId="0" xfId="0" applyFont="1" applyBorder="1" applyAlignment="1">
      <alignment horizontal="justify" vertical="center" wrapText="1"/>
    </xf>
    <xf numFmtId="0" fontId="118" fillId="0" borderId="0" xfId="0" applyFont="1" applyBorder="1" applyAlignment="1">
      <alignment horizontal="center" vertical="center" wrapText="1"/>
    </xf>
    <xf numFmtId="0" fontId="116" fillId="0" borderId="0" xfId="0" applyFont="1" applyBorder="1" applyAlignment="1">
      <alignment horizontal="justify" vertical="center" wrapText="1"/>
    </xf>
    <xf numFmtId="0" fontId="119" fillId="0" borderId="0" xfId="0" applyFont="1" applyBorder="1" applyAlignment="1">
      <alignment horizontal="center" vertical="center" wrapText="1"/>
    </xf>
    <xf numFmtId="0" fontId="117" fillId="0" borderId="0" xfId="0" applyFont="1" applyBorder="1" applyAlignment="1">
      <alignment horizontal="justify" vertical="center" wrapText="1"/>
    </xf>
    <xf numFmtId="0" fontId="3" fillId="0" borderId="112" xfId="0" applyFont="1" applyBorder="1" applyAlignment="1">
      <alignment horizontal="justify" vertical="center" wrapText="1"/>
    </xf>
    <xf numFmtId="0" fontId="3" fillId="0" borderId="115" xfId="0" applyFont="1" applyBorder="1" applyAlignment="1">
      <alignment horizontal="justify" vertical="center" wrapText="1"/>
    </xf>
    <xf numFmtId="0" fontId="143" fillId="0" borderId="0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left" vertical="center" wrapText="1" indent="14"/>
    </xf>
    <xf numFmtId="0" fontId="115" fillId="0" borderId="18" xfId="0" applyFont="1" applyBorder="1" applyAlignment="1">
      <alignment horizontal="center" vertical="center" wrapText="1"/>
    </xf>
    <xf numFmtId="0" fontId="115" fillId="0" borderId="71" xfId="0" applyFont="1" applyBorder="1" applyAlignment="1">
      <alignment horizontal="center" vertical="center" wrapText="1"/>
    </xf>
    <xf numFmtId="0" fontId="115" fillId="0" borderId="66" xfId="0" applyFont="1" applyBorder="1" applyAlignment="1">
      <alignment horizontal="center" vertical="center" wrapText="1"/>
    </xf>
    <xf numFmtId="0" fontId="115" fillId="0" borderId="0" xfId="0" applyFont="1" applyBorder="1" applyAlignment="1">
      <alignment horizontal="center" vertical="center" wrapText="1"/>
    </xf>
    <xf numFmtId="0" fontId="115" fillId="0" borderId="69" xfId="0" applyFont="1" applyBorder="1" applyAlignment="1">
      <alignment horizontal="center" vertical="center" wrapText="1"/>
    </xf>
    <xf numFmtId="0" fontId="115" fillId="0" borderId="72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justify" vertical="center" wrapText="1"/>
    </xf>
    <xf numFmtId="3" fontId="1" fillId="4" borderId="1" xfId="1653" applyNumberFormat="1" applyFont="1" applyFill="1" applyBorder="1" applyAlignment="1">
      <alignment horizontal="center" vertical="center"/>
    </xf>
    <xf numFmtId="3" fontId="1" fillId="4" borderId="14" xfId="1653" applyNumberFormat="1" applyFont="1" applyFill="1" applyBorder="1" applyAlignment="1">
      <alignment horizontal="center" vertical="center"/>
    </xf>
    <xf numFmtId="4" fontId="1" fillId="4" borderId="1" xfId="1653" applyNumberFormat="1" applyFont="1" applyFill="1" applyBorder="1" applyAlignment="1">
      <alignment horizontal="center" vertical="center"/>
    </xf>
    <xf numFmtId="41" fontId="123" fillId="0" borderId="35" xfId="1215" applyFont="1" applyBorder="1" applyAlignment="1">
      <alignment horizontal="center" vertical="center"/>
    </xf>
    <xf numFmtId="41" fontId="123" fillId="0" borderId="36" xfId="1215" applyFont="1" applyBorder="1" applyAlignment="1">
      <alignment horizontal="center" vertical="center"/>
    </xf>
    <xf numFmtId="41" fontId="123" fillId="0" borderId="35" xfId="1215" applyFont="1" applyBorder="1" applyAlignment="1">
      <alignment horizontal="center" vertical="center" wrapText="1"/>
    </xf>
    <xf numFmtId="41" fontId="123" fillId="0" borderId="36" xfId="1215" applyFont="1" applyBorder="1" applyAlignment="1">
      <alignment horizontal="center" vertical="center" wrapText="1"/>
    </xf>
    <xf numFmtId="41" fontId="123" fillId="0" borderId="35" xfId="1215" applyFont="1" applyBorder="1" applyAlignment="1">
      <alignment vertical="center"/>
    </xf>
    <xf numFmtId="41" fontId="123" fillId="0" borderId="5" xfId="1215" applyFont="1" applyBorder="1" applyAlignment="1">
      <alignment vertical="center"/>
    </xf>
    <xf numFmtId="41" fontId="123" fillId="0" borderId="35" xfId="1215" applyFont="1" applyBorder="1" applyAlignment="1">
      <alignment horizontal="right" vertical="center" wrapText="1"/>
    </xf>
    <xf numFmtId="41" fontId="123" fillId="0" borderId="36" xfId="1215" applyFont="1" applyBorder="1" applyAlignment="1">
      <alignment horizontal="right" vertical="center" wrapText="1"/>
    </xf>
    <xf numFmtId="41" fontId="123" fillId="0" borderId="1" xfId="0" applyNumberFormat="1" applyFont="1" applyBorder="1" applyAlignment="1">
      <alignment horizontal="center" vertical="center"/>
    </xf>
    <xf numFmtId="261" fontId="123" fillId="0" borderId="1" xfId="0" applyNumberFormat="1" applyFont="1" applyBorder="1" applyAlignment="1">
      <alignment horizontal="center" vertical="center"/>
    </xf>
    <xf numFmtId="261" fontId="125" fillId="0" borderId="1" xfId="0" applyNumberFormat="1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24" fillId="0" borderId="44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22" fillId="4" borderId="6" xfId="0" applyFont="1" applyFill="1" applyBorder="1" applyAlignment="1">
      <alignment horizontal="center" vertical="center"/>
    </xf>
    <xf numFmtId="0" fontId="123" fillId="0" borderId="46" xfId="0" applyFont="1" applyBorder="1" applyAlignment="1">
      <alignment horizontal="center" vertical="center"/>
    </xf>
    <xf numFmtId="0" fontId="123" fillId="0" borderId="47" xfId="0" applyFont="1" applyBorder="1" applyAlignment="1">
      <alignment horizontal="center" vertical="center"/>
    </xf>
    <xf numFmtId="0" fontId="123" fillId="0" borderId="17" xfId="0" applyFont="1" applyBorder="1" applyAlignment="1">
      <alignment horizontal="center" vertical="center"/>
    </xf>
    <xf numFmtId="0" fontId="123" fillId="0" borderId="20" xfId="0" applyFont="1" applyBorder="1" applyAlignment="1">
      <alignment horizontal="center" vertical="center"/>
    </xf>
    <xf numFmtId="0" fontId="123" fillId="0" borderId="73" xfId="0" applyFont="1" applyBorder="1" applyAlignment="1">
      <alignment horizontal="center" vertical="center"/>
    </xf>
    <xf numFmtId="0" fontId="123" fillId="0" borderId="54" xfId="0" applyFont="1" applyBorder="1" applyAlignment="1">
      <alignment horizontal="center" vertical="center"/>
    </xf>
    <xf numFmtId="178" fontId="123" fillId="0" borderId="35" xfId="0" applyNumberFormat="1" applyFont="1" applyBorder="1" applyAlignment="1">
      <alignment horizontal="center" vertical="center" wrapText="1"/>
    </xf>
    <xf numFmtId="178" fontId="123" fillId="0" borderId="36" xfId="0" applyNumberFormat="1" applyFont="1" applyBorder="1" applyAlignment="1">
      <alignment horizontal="center" vertical="center" wrapText="1"/>
    </xf>
    <xf numFmtId="251" fontId="113" fillId="4" borderId="35" xfId="0" applyNumberFormat="1" applyFont="1" applyFill="1" applyBorder="1" applyAlignment="1">
      <alignment horizontal="center" vertical="center"/>
    </xf>
    <xf numFmtId="251" fontId="113" fillId="4" borderId="5" xfId="0" applyNumberFormat="1" applyFont="1" applyFill="1" applyBorder="1" applyAlignment="1">
      <alignment horizontal="center" vertical="center"/>
    </xf>
    <xf numFmtId="251" fontId="113" fillId="4" borderId="36" xfId="0" applyNumberFormat="1" applyFont="1" applyFill="1" applyBorder="1" applyAlignment="1">
      <alignment horizontal="center" vertical="center"/>
    </xf>
    <xf numFmtId="0" fontId="118" fillId="4" borderId="0" xfId="0" applyFont="1" applyFill="1" applyAlignment="1">
      <alignment horizontal="center" vertical="center"/>
    </xf>
    <xf numFmtId="0" fontId="123" fillId="4" borderId="35" xfId="0" applyFont="1" applyFill="1" applyBorder="1" applyAlignment="1">
      <alignment horizontal="center" vertical="center"/>
    </xf>
    <xf numFmtId="0" fontId="123" fillId="4" borderId="5" xfId="0" applyFont="1" applyFill="1" applyBorder="1" applyAlignment="1">
      <alignment horizontal="center" vertical="center"/>
    </xf>
    <xf numFmtId="0" fontId="123" fillId="4" borderId="74" xfId="0" applyFont="1" applyFill="1" applyBorder="1" applyAlignment="1">
      <alignment horizontal="center" vertical="center"/>
    </xf>
    <xf numFmtId="0" fontId="123" fillId="4" borderId="6" xfId="0" applyFont="1" applyFill="1" applyBorder="1" applyAlignment="1">
      <alignment horizontal="right" vertical="center" wrapText="1"/>
    </xf>
    <xf numFmtId="251" fontId="113" fillId="0" borderId="35" xfId="0" applyNumberFormat="1" applyFont="1" applyFill="1" applyBorder="1" applyAlignment="1">
      <alignment horizontal="center" vertical="center"/>
    </xf>
    <xf numFmtId="251" fontId="113" fillId="0" borderId="5" xfId="0" applyNumberFormat="1" applyFont="1" applyFill="1" applyBorder="1" applyAlignment="1">
      <alignment horizontal="center" vertical="center"/>
    </xf>
    <xf numFmtId="251" fontId="113" fillId="0" borderId="36" xfId="0" applyNumberFormat="1" applyFont="1" applyFill="1" applyBorder="1" applyAlignment="1">
      <alignment horizontal="center" vertical="center"/>
    </xf>
    <xf numFmtId="0" fontId="113" fillId="0" borderId="35" xfId="0" applyFont="1" applyFill="1" applyBorder="1" applyAlignment="1">
      <alignment horizontal="center" vertical="center"/>
    </xf>
    <xf numFmtId="0" fontId="113" fillId="0" borderId="5" xfId="0" applyFont="1" applyFill="1" applyBorder="1" applyAlignment="1">
      <alignment horizontal="center" vertical="center"/>
    </xf>
    <xf numFmtId="0" fontId="113" fillId="0" borderId="36" xfId="0" applyFont="1" applyFill="1" applyBorder="1" applyAlignment="1">
      <alignment horizontal="center" vertical="center"/>
    </xf>
    <xf numFmtId="0" fontId="100" fillId="4" borderId="0" xfId="0" applyFont="1" applyFill="1" applyAlignment="1">
      <alignment horizontal="center"/>
    </xf>
    <xf numFmtId="251" fontId="7" fillId="0" borderId="35" xfId="0" applyNumberFormat="1" applyFont="1" applyFill="1" applyBorder="1" applyAlignment="1">
      <alignment horizontal="center" vertical="center"/>
    </xf>
    <xf numFmtId="251" fontId="7" fillId="0" borderId="5" xfId="0" applyNumberFormat="1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74" xfId="0" applyFont="1" applyFill="1" applyBorder="1" applyAlignment="1">
      <alignment horizontal="center" vertical="center"/>
    </xf>
    <xf numFmtId="0" fontId="48" fillId="4" borderId="6" xfId="0" applyFont="1" applyFill="1" applyBorder="1" applyAlignment="1">
      <alignment horizontal="right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71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67" xfId="0" applyFont="1" applyFill="1" applyBorder="1" applyAlignment="1">
      <alignment horizontal="center" vertical="center" wrapText="1"/>
    </xf>
    <xf numFmtId="0" fontId="14" fillId="0" borderId="76" xfId="0" applyFont="1" applyFill="1" applyBorder="1" applyAlignment="1">
      <alignment horizontal="center" vertical="center" wrapText="1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8" xfId="0" applyFont="1" applyFill="1" applyBorder="1" applyAlignment="1">
      <alignment horizontal="center" vertical="center" wrapText="1"/>
    </xf>
    <xf numFmtId="0" fontId="13" fillId="0" borderId="79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69" xfId="0" applyFont="1" applyFill="1" applyBorder="1" applyAlignment="1">
      <alignment horizontal="center" vertical="center" wrapText="1"/>
    </xf>
    <xf numFmtId="0" fontId="13" fillId="0" borderId="70" xfId="0" applyFont="1" applyFill="1" applyBorder="1" applyAlignment="1">
      <alignment horizontal="center" vertical="center" wrapText="1"/>
    </xf>
    <xf numFmtId="0" fontId="13" fillId="0" borderId="80" xfId="0" applyFont="1" applyFill="1" applyBorder="1" applyAlignment="1">
      <alignment horizontal="center" vertical="center" wrapText="1"/>
    </xf>
    <xf numFmtId="0" fontId="13" fillId="0" borderId="66" xfId="0" applyFont="1" applyFill="1" applyBorder="1" applyAlignment="1">
      <alignment horizontal="center" vertical="center" wrapText="1"/>
    </xf>
    <xf numFmtId="0" fontId="13" fillId="0" borderId="68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31" fillId="0" borderId="81" xfId="0" applyFont="1" applyFill="1" applyBorder="1" applyAlignment="1">
      <alignment horizontal="center" vertical="center" wrapText="1"/>
    </xf>
    <xf numFmtId="0" fontId="31" fillId="0" borderId="82" xfId="0" applyFont="1" applyFill="1" applyBorder="1" applyAlignment="1">
      <alignment horizontal="center" vertical="center" wrapText="1"/>
    </xf>
    <xf numFmtId="0" fontId="31" fillId="0" borderId="83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4" fillId="0" borderId="66" xfId="0" applyFont="1" applyFill="1" applyBorder="1" applyAlignment="1">
      <alignment horizontal="center" vertical="center" wrapText="1"/>
    </xf>
    <xf numFmtId="0" fontId="14" fillId="0" borderId="68" xfId="0" applyFont="1" applyFill="1" applyBorder="1" applyAlignment="1">
      <alignment horizontal="center" vertical="center" wrapText="1"/>
    </xf>
    <xf numFmtId="0" fontId="14" fillId="0" borderId="84" xfId="0" applyFont="1" applyFill="1" applyBorder="1" applyAlignment="1">
      <alignment horizontal="center" vertical="center" wrapText="1"/>
    </xf>
    <xf numFmtId="0" fontId="14" fillId="0" borderId="85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86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96" fillId="0" borderId="0" xfId="0" applyFont="1" applyBorder="1" applyAlignment="1">
      <alignment vertical="center"/>
    </xf>
    <xf numFmtId="0" fontId="97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239" fontId="97" fillId="0" borderId="0" xfId="0" applyNumberFormat="1" applyFont="1" applyBorder="1" applyAlignment="1">
      <alignment horizontal="left" vertical="center"/>
    </xf>
    <xf numFmtId="245" fontId="97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41" fontId="113" fillId="0" borderId="10" xfId="1215" applyFont="1" applyBorder="1" applyAlignment="1">
      <alignment horizontal="right" vertical="center"/>
    </xf>
    <xf numFmtId="0" fontId="12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665">
    <cellStyle name="#,##0" xfId="1" xr:uid="{00000000-0005-0000-0000-000000000000}"/>
    <cellStyle name="(##.00)" xfId="2" xr:uid="{00000000-0005-0000-0000-000001000000}"/>
    <cellStyle name="(1)" xfId="3" xr:uid="{00000000-0005-0000-0000-000002000000}"/>
    <cellStyle name="??&amp;O?&amp;H?_x0008__x000f__x0007_?_x0007__x0001__x0001_" xfId="4" xr:uid="{00000000-0005-0000-0000-000003000000}"/>
    <cellStyle name="??&amp;O?&amp;H?_x0008_??_x0007__x0001__x0001_" xfId="5" xr:uid="{00000000-0005-0000-0000-000004000000}"/>
    <cellStyle name="?W?_laroux" xfId="6" xr:uid="{00000000-0005-0000-0000-000005000000}"/>
    <cellStyle name="?曹%U?&amp;H?_x0008__x001a__x0004_?_x0007__x0001__x0001_" xfId="7" xr:uid="{00000000-0005-0000-0000-000006000000}"/>
    <cellStyle name="_2.토공" xfId="8" xr:uid="{00000000-0005-0000-0000-000007000000}"/>
    <cellStyle name="_2-4.상반기실적부문별요약" xfId="9" xr:uid="{00000000-0005-0000-0000-000008000000}"/>
    <cellStyle name="_2-4.상반기실적부문별요약(표지및목차포함)" xfId="10" xr:uid="{00000000-0005-0000-0000-000009000000}"/>
    <cellStyle name="_2-4.상반기실적부문별요약(표지및목차포함)_1" xfId="11" xr:uid="{00000000-0005-0000-0000-00000A000000}"/>
    <cellStyle name="_2-4.상반기실적부문별요약_1" xfId="12" xr:uid="{00000000-0005-0000-0000-00000B000000}"/>
    <cellStyle name="_3.관부설공" xfId="13" xr:uid="{00000000-0005-0000-0000-00000C000000}"/>
    <cellStyle name="_3.오수처리시설공" xfId="14" xr:uid="{00000000-0005-0000-0000-00000D000000}"/>
    <cellStyle name="_5.포장공" xfId="15" xr:uid="{00000000-0005-0000-0000-00000E000000}"/>
    <cellStyle name="_'99상반기경영개선활동결과(게시용)" xfId="16" xr:uid="{00000000-0005-0000-0000-00000F000000}"/>
    <cellStyle name="_RESULTS" xfId="17" xr:uid="{00000000-0005-0000-0000-000010000000}"/>
    <cellStyle name="_강산-지압보도-1020" xfId="18" xr:uid="{00000000-0005-0000-0000-000011000000}"/>
    <cellStyle name="_강산-지압보도-1020_계약내역서" xfId="19" xr:uid="{00000000-0005-0000-0000-000012000000}"/>
    <cellStyle name="_강산-지압보도-1020_계약내역서_설계변경내역서(3)" xfId="20" xr:uid="{00000000-0005-0000-0000-000013000000}"/>
    <cellStyle name="_강산-지압보도-1020_계약내역서_설계변경내역서(작업중)" xfId="21" xr:uid="{00000000-0005-0000-0000-000014000000}"/>
    <cellStyle name="_강산-지압보도-1020_계약내역서_설계변경내역서(작업중_11(1).9)" xfId="22" xr:uid="{00000000-0005-0000-0000-000015000000}"/>
    <cellStyle name="_강산-지압보도-1020_계약내역서_설계변경내역서(지동) -1" xfId="23" xr:uid="{00000000-0005-0000-0000-000016000000}"/>
    <cellStyle name="_강산-지압보도-1020_계약내역서_설계변경내역서(지동-최종)" xfId="24" xr:uid="{00000000-0005-0000-0000-000017000000}"/>
    <cellStyle name="_강산-지압보도-1020_설계변경내역서(작업중_10.14)" xfId="25" xr:uid="{00000000-0005-0000-0000-000018000000}"/>
    <cellStyle name="_강산-지압보도-1020_설계변경내역서(작업중_10.14)_설계변경내역서(3)" xfId="26" xr:uid="{00000000-0005-0000-0000-000019000000}"/>
    <cellStyle name="_강산-지압보도-1020_설계변경내역서(작업중_10.14)_설계변경내역서(작업중)" xfId="27" xr:uid="{00000000-0005-0000-0000-00001A000000}"/>
    <cellStyle name="_강산-지압보도-1020_설계변경내역서(작업중_10.14)_설계변경내역서(작업중_11(1).9)" xfId="28" xr:uid="{00000000-0005-0000-0000-00001B000000}"/>
    <cellStyle name="_강산-지압보도-1020_설계변경내역서(작업중_10.14)_설계변경내역서(지동) -1" xfId="29" xr:uid="{00000000-0005-0000-0000-00001C000000}"/>
    <cellStyle name="_강산-지압보도-1020_설계변경내역서(작업중_10.14)_설계변경내역서(지동-최종)" xfId="30" xr:uid="{00000000-0005-0000-0000-00001D000000}"/>
    <cellStyle name="_강산-지압보도-1020_역전로 수종갱신공사 설계서(2005년)" xfId="31" xr:uid="{00000000-0005-0000-0000-00001E000000}"/>
    <cellStyle name="_강산-지압보도-1020_역전로 수종갱신공사 설계서(2005년)_계약내역서" xfId="32" xr:uid="{00000000-0005-0000-0000-00001F000000}"/>
    <cellStyle name="_강산-지압보도-1020_역전로 수종갱신공사 설계서(2005년)_계약내역서_설계변경내역서(3)" xfId="33" xr:uid="{00000000-0005-0000-0000-000020000000}"/>
    <cellStyle name="_강산-지압보도-1020_역전로 수종갱신공사 설계서(2005년)_계약내역서_설계변경내역서(작업중)" xfId="34" xr:uid="{00000000-0005-0000-0000-000021000000}"/>
    <cellStyle name="_강산-지압보도-1020_역전로 수종갱신공사 설계서(2005년)_계약내역서_설계변경내역서(작업중_11(1).9)" xfId="35" xr:uid="{00000000-0005-0000-0000-000022000000}"/>
    <cellStyle name="_강산-지압보도-1020_역전로 수종갱신공사 설계서(2005년)_계약내역서_설계변경내역서(지동) -1" xfId="36" xr:uid="{00000000-0005-0000-0000-000023000000}"/>
    <cellStyle name="_강산-지압보도-1020_역전로 수종갱신공사 설계서(2005년)_계약내역서_설계변경내역서(지동-최종)" xfId="37" xr:uid="{00000000-0005-0000-0000-000024000000}"/>
    <cellStyle name="_강산-지압보도-1020_역전로 수종갱신공사 설계서(2005년)_설계변경내역서(작업중_10.14)" xfId="38" xr:uid="{00000000-0005-0000-0000-000025000000}"/>
    <cellStyle name="_강산-지압보도-1020_역전로 수종갱신공사 설계서(2005년)_설계변경내역서(작업중_10.14)_설계변경내역서(3)" xfId="39" xr:uid="{00000000-0005-0000-0000-000026000000}"/>
    <cellStyle name="_강산-지압보도-1020_역전로 수종갱신공사 설계서(2005년)_설계변경내역서(작업중_10.14)_설계변경내역서(작업중)" xfId="40" xr:uid="{00000000-0005-0000-0000-000027000000}"/>
    <cellStyle name="_강산-지압보도-1020_역전로 수종갱신공사 설계서(2005년)_설계변경내역서(작업중_10.14)_설계변경내역서(작업중_11(1).9)" xfId="41" xr:uid="{00000000-0005-0000-0000-000028000000}"/>
    <cellStyle name="_강산-지압보도-1020_역전로 수종갱신공사 설계서(2005년)_설계변경내역서(작업중_10.14)_설계변경내역서(지동) -1" xfId="42" xr:uid="{00000000-0005-0000-0000-000029000000}"/>
    <cellStyle name="_강산-지압보도-1020_역전로 수종갱신공사 설계서(2005년)_설계변경내역서(작업중_10.14)_설계변경내역서(지동-최종)" xfId="43" xr:uid="{00000000-0005-0000-0000-00002A000000}"/>
    <cellStyle name="_강산-지압보도-1020_역전로 수종갱신공사 설계서(2005년)_지동설계변경111" xfId="44" xr:uid="{00000000-0005-0000-0000-00002B000000}"/>
    <cellStyle name="_강산-지압보도-1020_역전로 수종갱신공사 설계서(2005년)_지동설계변경111_설계변경내역서(3)" xfId="45" xr:uid="{00000000-0005-0000-0000-00002C000000}"/>
    <cellStyle name="_강산-지압보도-1020_역전로 수종갱신공사 설계서(2005년)_지동설계변경111_설계변경내역서(작업중)" xfId="46" xr:uid="{00000000-0005-0000-0000-00002D000000}"/>
    <cellStyle name="_강산-지압보도-1020_역전로 수종갱신공사 설계서(2005년)_지동설계변경111_설계변경내역서(작업중_11(1).9)" xfId="47" xr:uid="{00000000-0005-0000-0000-00002E000000}"/>
    <cellStyle name="_강산-지압보도-1020_역전로 수종갱신공사 설계서(2005년)_지동설계변경111_설계변경내역서(지동) -1" xfId="48" xr:uid="{00000000-0005-0000-0000-00002F000000}"/>
    <cellStyle name="_강산-지압보도-1020_역전로 수종갱신공사 설계서(2005년)_지동설계변경111_설계변경내역서(지동-최종)" xfId="49" xr:uid="{00000000-0005-0000-0000-000030000000}"/>
    <cellStyle name="_강산-지압보도-1020_지동설계변경111" xfId="50" xr:uid="{00000000-0005-0000-0000-000031000000}"/>
    <cellStyle name="_강산-지압보도-1020_지동설계변경111_설계변경내역서(3)" xfId="51" xr:uid="{00000000-0005-0000-0000-000032000000}"/>
    <cellStyle name="_강산-지압보도-1020_지동설계변경111_설계변경내역서(작업중)" xfId="52" xr:uid="{00000000-0005-0000-0000-000033000000}"/>
    <cellStyle name="_강산-지압보도-1020_지동설계변경111_설계변경내역서(작업중_11(1).9)" xfId="53" xr:uid="{00000000-0005-0000-0000-000034000000}"/>
    <cellStyle name="_강산-지압보도-1020_지동설계변경111_설계변경내역서(지동) -1" xfId="54" xr:uid="{00000000-0005-0000-0000-000035000000}"/>
    <cellStyle name="_강산-지압보도-1020_지동설계변경111_설계변경내역서(지동-최종)" xfId="55" xr:uid="{00000000-0005-0000-0000-000036000000}"/>
    <cellStyle name="_강산-지압보도-1023" xfId="56" xr:uid="{00000000-0005-0000-0000-000037000000}"/>
    <cellStyle name="_강산-지압보도-1023_계약내역서" xfId="57" xr:uid="{00000000-0005-0000-0000-000038000000}"/>
    <cellStyle name="_강산-지압보도-1023_계약내역서_설계변경내역서(3)" xfId="58" xr:uid="{00000000-0005-0000-0000-000039000000}"/>
    <cellStyle name="_강산-지압보도-1023_계약내역서_설계변경내역서(작업중)" xfId="59" xr:uid="{00000000-0005-0000-0000-00003A000000}"/>
    <cellStyle name="_강산-지압보도-1023_계약내역서_설계변경내역서(작업중_11(1).9)" xfId="60" xr:uid="{00000000-0005-0000-0000-00003B000000}"/>
    <cellStyle name="_강산-지압보도-1023_계약내역서_설계변경내역서(지동) -1" xfId="61" xr:uid="{00000000-0005-0000-0000-00003C000000}"/>
    <cellStyle name="_강산-지압보도-1023_계약내역서_설계변경내역서(지동-최종)" xfId="62" xr:uid="{00000000-0005-0000-0000-00003D000000}"/>
    <cellStyle name="_강산-지압보도-1023_설계변경내역서(작업중_10.14)" xfId="63" xr:uid="{00000000-0005-0000-0000-00003E000000}"/>
    <cellStyle name="_강산-지압보도-1023_설계변경내역서(작업중_10.14)_설계변경내역서(3)" xfId="64" xr:uid="{00000000-0005-0000-0000-00003F000000}"/>
    <cellStyle name="_강산-지압보도-1023_설계변경내역서(작업중_10.14)_설계변경내역서(작업중)" xfId="65" xr:uid="{00000000-0005-0000-0000-000040000000}"/>
    <cellStyle name="_강산-지압보도-1023_설계변경내역서(작업중_10.14)_설계변경내역서(작업중_11(1).9)" xfId="66" xr:uid="{00000000-0005-0000-0000-000041000000}"/>
    <cellStyle name="_강산-지압보도-1023_설계변경내역서(작업중_10.14)_설계변경내역서(지동) -1" xfId="67" xr:uid="{00000000-0005-0000-0000-000042000000}"/>
    <cellStyle name="_강산-지압보도-1023_설계변경내역서(작업중_10.14)_설계변경내역서(지동-최종)" xfId="68" xr:uid="{00000000-0005-0000-0000-000043000000}"/>
    <cellStyle name="_강산-지압보도-1023_역전로 수종갱신공사 설계서(2005년)" xfId="69" xr:uid="{00000000-0005-0000-0000-000044000000}"/>
    <cellStyle name="_강산-지압보도-1023_역전로 수종갱신공사 설계서(2005년)_계약내역서" xfId="70" xr:uid="{00000000-0005-0000-0000-000045000000}"/>
    <cellStyle name="_강산-지압보도-1023_역전로 수종갱신공사 설계서(2005년)_계약내역서_설계변경내역서(3)" xfId="71" xr:uid="{00000000-0005-0000-0000-000046000000}"/>
    <cellStyle name="_강산-지압보도-1023_역전로 수종갱신공사 설계서(2005년)_계약내역서_설계변경내역서(작업중)" xfId="72" xr:uid="{00000000-0005-0000-0000-000047000000}"/>
    <cellStyle name="_강산-지압보도-1023_역전로 수종갱신공사 설계서(2005년)_계약내역서_설계변경내역서(작업중_11(1).9)" xfId="73" xr:uid="{00000000-0005-0000-0000-000048000000}"/>
    <cellStyle name="_강산-지압보도-1023_역전로 수종갱신공사 설계서(2005년)_계약내역서_설계변경내역서(지동) -1" xfId="74" xr:uid="{00000000-0005-0000-0000-000049000000}"/>
    <cellStyle name="_강산-지압보도-1023_역전로 수종갱신공사 설계서(2005년)_계약내역서_설계변경내역서(지동-최종)" xfId="75" xr:uid="{00000000-0005-0000-0000-00004A000000}"/>
    <cellStyle name="_강산-지압보도-1023_역전로 수종갱신공사 설계서(2005년)_설계변경내역서(작업중_10.14)" xfId="76" xr:uid="{00000000-0005-0000-0000-00004B000000}"/>
    <cellStyle name="_강산-지압보도-1023_역전로 수종갱신공사 설계서(2005년)_설계변경내역서(작업중_10.14)_설계변경내역서(3)" xfId="77" xr:uid="{00000000-0005-0000-0000-00004C000000}"/>
    <cellStyle name="_강산-지압보도-1023_역전로 수종갱신공사 설계서(2005년)_설계변경내역서(작업중_10.14)_설계변경내역서(작업중)" xfId="78" xr:uid="{00000000-0005-0000-0000-00004D000000}"/>
    <cellStyle name="_강산-지압보도-1023_역전로 수종갱신공사 설계서(2005년)_설계변경내역서(작업중_10.14)_설계변경내역서(작업중_11(1).9)" xfId="79" xr:uid="{00000000-0005-0000-0000-00004E000000}"/>
    <cellStyle name="_강산-지압보도-1023_역전로 수종갱신공사 설계서(2005년)_설계변경내역서(작업중_10.14)_설계변경내역서(지동) -1" xfId="80" xr:uid="{00000000-0005-0000-0000-00004F000000}"/>
    <cellStyle name="_강산-지압보도-1023_역전로 수종갱신공사 설계서(2005년)_설계변경내역서(작업중_10.14)_설계변경내역서(지동-최종)" xfId="81" xr:uid="{00000000-0005-0000-0000-000050000000}"/>
    <cellStyle name="_강산-지압보도-1023_역전로 수종갱신공사 설계서(2005년)_지동설계변경111" xfId="82" xr:uid="{00000000-0005-0000-0000-000051000000}"/>
    <cellStyle name="_강산-지압보도-1023_역전로 수종갱신공사 설계서(2005년)_지동설계변경111_설계변경내역서(3)" xfId="83" xr:uid="{00000000-0005-0000-0000-000052000000}"/>
    <cellStyle name="_강산-지압보도-1023_역전로 수종갱신공사 설계서(2005년)_지동설계변경111_설계변경내역서(작업중)" xfId="84" xr:uid="{00000000-0005-0000-0000-000053000000}"/>
    <cellStyle name="_강산-지압보도-1023_역전로 수종갱신공사 설계서(2005년)_지동설계변경111_설계변경내역서(작업중_11(1).9)" xfId="85" xr:uid="{00000000-0005-0000-0000-000054000000}"/>
    <cellStyle name="_강산-지압보도-1023_역전로 수종갱신공사 설계서(2005년)_지동설계변경111_설계변경내역서(지동) -1" xfId="86" xr:uid="{00000000-0005-0000-0000-000055000000}"/>
    <cellStyle name="_강산-지압보도-1023_역전로 수종갱신공사 설계서(2005년)_지동설계변경111_설계변경내역서(지동-최종)" xfId="87" xr:uid="{00000000-0005-0000-0000-000056000000}"/>
    <cellStyle name="_강산-지압보도-1023_지동설계변경111" xfId="88" xr:uid="{00000000-0005-0000-0000-000057000000}"/>
    <cellStyle name="_강산-지압보도-1023_지동설계변경111_설계변경내역서(3)" xfId="89" xr:uid="{00000000-0005-0000-0000-000058000000}"/>
    <cellStyle name="_강산-지압보도-1023_지동설계변경111_설계변경내역서(작업중)" xfId="90" xr:uid="{00000000-0005-0000-0000-000059000000}"/>
    <cellStyle name="_강산-지압보도-1023_지동설계변경111_설계변경내역서(작업중_11(1).9)" xfId="91" xr:uid="{00000000-0005-0000-0000-00005A000000}"/>
    <cellStyle name="_강산-지압보도-1023_지동설계변경111_설계변경내역서(지동) -1" xfId="92" xr:uid="{00000000-0005-0000-0000-00005B000000}"/>
    <cellStyle name="_강산-지압보도-1023_지동설계변경111_설계변경내역서(지동-최종)" xfId="93" xr:uid="{00000000-0005-0000-0000-00005C000000}"/>
    <cellStyle name="_경영개선활동상반기실적(990708)" xfId="94" xr:uid="{00000000-0005-0000-0000-00005D000000}"/>
    <cellStyle name="_경영개선활동상반기실적(990708)_1" xfId="95" xr:uid="{00000000-0005-0000-0000-00005E000000}"/>
    <cellStyle name="_경영개선활동상반기실적(990708)_2" xfId="96" xr:uid="{00000000-0005-0000-0000-00005F000000}"/>
    <cellStyle name="_경영개선활성화방안(990802)" xfId="97" xr:uid="{00000000-0005-0000-0000-000060000000}"/>
    <cellStyle name="_경영개선활성화방안(990802)_1" xfId="98" xr:uid="{00000000-0005-0000-0000-000061000000}"/>
    <cellStyle name="_계룡네거리원설계" xfId="99" xr:uid="{00000000-0005-0000-0000-000062000000}"/>
    <cellStyle name="_공문 " xfId="100" xr:uid="{00000000-0005-0000-0000-000063000000}"/>
    <cellStyle name="_공문 _내역서" xfId="101" xr:uid="{00000000-0005-0000-0000-000064000000}"/>
    <cellStyle name="_공문양식" xfId="102" xr:uid="{00000000-0005-0000-0000-000065000000}"/>
    <cellStyle name="_공원시설정비공사" xfId="103" xr:uid="{00000000-0005-0000-0000-000066000000}"/>
    <cellStyle name="_구운난간설계서" xfId="104" xr:uid="{00000000-0005-0000-0000-000067000000}"/>
    <cellStyle name="_구조물깨기" xfId="105" xr:uid="{00000000-0005-0000-0000-000068000000}"/>
    <cellStyle name="_구즉내역서" xfId="106" xr:uid="{00000000-0005-0000-0000-000069000000}"/>
    <cellStyle name="_기성검사원" xfId="107" xr:uid="{00000000-0005-0000-0000-00006A000000}"/>
    <cellStyle name="_기성검사원_내역서" xfId="108" xr:uid="{00000000-0005-0000-0000-00006B000000}"/>
    <cellStyle name="_노고봉-내역" xfId="109" xr:uid="{00000000-0005-0000-0000-00006C000000}"/>
    <cellStyle name="_노고봉-내역_계약내역서" xfId="110" xr:uid="{00000000-0005-0000-0000-00006D000000}"/>
    <cellStyle name="_노고봉-내역_계약내역서_설계변경내역서(3)" xfId="111" xr:uid="{00000000-0005-0000-0000-00006E000000}"/>
    <cellStyle name="_노고봉-내역_계약내역서_설계변경내역서(작업중)" xfId="112" xr:uid="{00000000-0005-0000-0000-00006F000000}"/>
    <cellStyle name="_노고봉-내역_계약내역서_설계변경내역서(작업중_11(1).9)" xfId="113" xr:uid="{00000000-0005-0000-0000-000070000000}"/>
    <cellStyle name="_노고봉-내역_계약내역서_설계변경내역서(지동) -1" xfId="114" xr:uid="{00000000-0005-0000-0000-000071000000}"/>
    <cellStyle name="_노고봉-내역_계약내역서_설계변경내역서(지동-최종)" xfId="115" xr:uid="{00000000-0005-0000-0000-000072000000}"/>
    <cellStyle name="_노고봉-내역_설계변경내역서(작업중_10.14)" xfId="116" xr:uid="{00000000-0005-0000-0000-000073000000}"/>
    <cellStyle name="_노고봉-내역_설계변경내역서(작업중_10.14)_설계변경내역서(3)" xfId="117" xr:uid="{00000000-0005-0000-0000-000074000000}"/>
    <cellStyle name="_노고봉-내역_설계변경내역서(작업중_10.14)_설계변경내역서(작업중)" xfId="118" xr:uid="{00000000-0005-0000-0000-000075000000}"/>
    <cellStyle name="_노고봉-내역_설계변경내역서(작업중_10.14)_설계변경내역서(작업중_11(1).9)" xfId="119" xr:uid="{00000000-0005-0000-0000-000076000000}"/>
    <cellStyle name="_노고봉-내역_설계변경내역서(작업중_10.14)_설계변경내역서(지동) -1" xfId="120" xr:uid="{00000000-0005-0000-0000-000077000000}"/>
    <cellStyle name="_노고봉-내역_설계변경내역서(작업중_10.14)_설계변경내역서(지동-최종)" xfId="121" xr:uid="{00000000-0005-0000-0000-000078000000}"/>
    <cellStyle name="_노고봉-내역_역전로 수종갱신공사 설계서(2005년)" xfId="122" xr:uid="{00000000-0005-0000-0000-000079000000}"/>
    <cellStyle name="_노고봉-내역_역전로 수종갱신공사 설계서(2005년)_계약내역서" xfId="123" xr:uid="{00000000-0005-0000-0000-00007A000000}"/>
    <cellStyle name="_노고봉-내역_역전로 수종갱신공사 설계서(2005년)_계약내역서_설계변경내역서(3)" xfId="124" xr:uid="{00000000-0005-0000-0000-00007B000000}"/>
    <cellStyle name="_노고봉-내역_역전로 수종갱신공사 설계서(2005년)_계약내역서_설계변경내역서(작업중)" xfId="125" xr:uid="{00000000-0005-0000-0000-00007C000000}"/>
    <cellStyle name="_노고봉-내역_역전로 수종갱신공사 설계서(2005년)_계약내역서_설계변경내역서(작업중_11(1).9)" xfId="126" xr:uid="{00000000-0005-0000-0000-00007D000000}"/>
    <cellStyle name="_노고봉-내역_역전로 수종갱신공사 설계서(2005년)_계약내역서_설계변경내역서(지동) -1" xfId="127" xr:uid="{00000000-0005-0000-0000-00007E000000}"/>
    <cellStyle name="_노고봉-내역_역전로 수종갱신공사 설계서(2005년)_계약내역서_설계변경내역서(지동-최종)" xfId="128" xr:uid="{00000000-0005-0000-0000-00007F000000}"/>
    <cellStyle name="_노고봉-내역_역전로 수종갱신공사 설계서(2005년)_설계변경내역서(작업중_10.14)" xfId="129" xr:uid="{00000000-0005-0000-0000-000080000000}"/>
    <cellStyle name="_노고봉-내역_역전로 수종갱신공사 설계서(2005년)_설계변경내역서(작업중_10.14)_설계변경내역서(3)" xfId="130" xr:uid="{00000000-0005-0000-0000-000081000000}"/>
    <cellStyle name="_노고봉-내역_역전로 수종갱신공사 설계서(2005년)_설계변경내역서(작업중_10.14)_설계변경내역서(작업중)" xfId="131" xr:uid="{00000000-0005-0000-0000-000082000000}"/>
    <cellStyle name="_노고봉-내역_역전로 수종갱신공사 설계서(2005년)_설계변경내역서(작업중_10.14)_설계변경내역서(작업중_11(1).9)" xfId="132" xr:uid="{00000000-0005-0000-0000-000083000000}"/>
    <cellStyle name="_노고봉-내역_역전로 수종갱신공사 설계서(2005년)_설계변경내역서(작업중_10.14)_설계변경내역서(지동) -1" xfId="133" xr:uid="{00000000-0005-0000-0000-000084000000}"/>
    <cellStyle name="_노고봉-내역_역전로 수종갱신공사 설계서(2005년)_설계변경내역서(작업중_10.14)_설계변경내역서(지동-최종)" xfId="134" xr:uid="{00000000-0005-0000-0000-000085000000}"/>
    <cellStyle name="_노고봉-내역_역전로 수종갱신공사 설계서(2005년)_지동설계변경111" xfId="135" xr:uid="{00000000-0005-0000-0000-000086000000}"/>
    <cellStyle name="_노고봉-내역_역전로 수종갱신공사 설계서(2005년)_지동설계변경111_설계변경내역서(3)" xfId="136" xr:uid="{00000000-0005-0000-0000-000087000000}"/>
    <cellStyle name="_노고봉-내역_역전로 수종갱신공사 설계서(2005년)_지동설계변경111_설계변경내역서(작업중)" xfId="137" xr:uid="{00000000-0005-0000-0000-000088000000}"/>
    <cellStyle name="_노고봉-내역_역전로 수종갱신공사 설계서(2005년)_지동설계변경111_설계변경내역서(작업중_11(1).9)" xfId="138" xr:uid="{00000000-0005-0000-0000-000089000000}"/>
    <cellStyle name="_노고봉-내역_역전로 수종갱신공사 설계서(2005년)_지동설계변경111_설계변경내역서(지동) -1" xfId="139" xr:uid="{00000000-0005-0000-0000-00008A000000}"/>
    <cellStyle name="_노고봉-내역_역전로 수종갱신공사 설계서(2005년)_지동설계변경111_설계변경내역서(지동-최종)" xfId="140" xr:uid="{00000000-0005-0000-0000-00008B000000}"/>
    <cellStyle name="_노고봉-내역_지동설계변경111" xfId="141" xr:uid="{00000000-0005-0000-0000-00008C000000}"/>
    <cellStyle name="_노고봉-내역_지동설계변경111_설계변경내역서(3)" xfId="142" xr:uid="{00000000-0005-0000-0000-00008D000000}"/>
    <cellStyle name="_노고봉-내역_지동설계변경111_설계변경내역서(작업중)" xfId="143" xr:uid="{00000000-0005-0000-0000-00008E000000}"/>
    <cellStyle name="_노고봉-내역_지동설계변경111_설계변경내역서(작업중_11(1).9)" xfId="144" xr:uid="{00000000-0005-0000-0000-00008F000000}"/>
    <cellStyle name="_노고봉-내역_지동설계변경111_설계변경내역서(지동) -1" xfId="145" xr:uid="{00000000-0005-0000-0000-000090000000}"/>
    <cellStyle name="_노고봉-내역_지동설계변경111_설계변경내역서(지동-최종)" xfId="146" xr:uid="{00000000-0005-0000-0000-000091000000}"/>
    <cellStyle name="_노천1지구1공구" xfId="147" xr:uid="{00000000-0005-0000-0000-000092000000}"/>
    <cellStyle name="_노천1지구2공구" xfId="148" xr:uid="{00000000-0005-0000-0000-000093000000}"/>
    <cellStyle name="_도곡1교 교대 수량" xfId="149" xr:uid="{00000000-0005-0000-0000-000094000000}"/>
    <cellStyle name="_도곡1교 교대(시점) 수량" xfId="150" xr:uid="{00000000-0005-0000-0000-000095000000}"/>
    <cellStyle name="_도곡1교 하부공 수량" xfId="151" xr:uid="{00000000-0005-0000-0000-000096000000}"/>
    <cellStyle name="_도곡2교 교대 수량" xfId="152" xr:uid="{00000000-0005-0000-0000-000097000000}"/>
    <cellStyle name="_도곡2교 교대(종점) 수량" xfId="153" xr:uid="{00000000-0005-0000-0000-000098000000}"/>
    <cellStyle name="_도곡3교 교대 수량" xfId="154" xr:uid="{00000000-0005-0000-0000-000099000000}"/>
    <cellStyle name="_도곡4교 하부공 수량" xfId="155" xr:uid="{00000000-0005-0000-0000-00009A000000}"/>
    <cellStyle name="_도곡교 교대 수량" xfId="156" xr:uid="{00000000-0005-0000-0000-00009B000000}"/>
    <cellStyle name="_동원꽃농원" xfId="157" xr:uid="{00000000-0005-0000-0000-00009C000000}"/>
    <cellStyle name="_망향휴게소조경시설물설치공사" xfId="158" xr:uid="{00000000-0005-0000-0000-00009D000000}"/>
    <cellStyle name="_방동" xfId="159" xr:uid="{00000000-0005-0000-0000-00009E000000}"/>
    <cellStyle name="_방동_계약내역서" xfId="160" xr:uid="{00000000-0005-0000-0000-00009F000000}"/>
    <cellStyle name="_방동_계약내역서_설계변경내역서(3)" xfId="161" xr:uid="{00000000-0005-0000-0000-0000A0000000}"/>
    <cellStyle name="_방동_계약내역서_설계변경내역서(작업중)" xfId="162" xr:uid="{00000000-0005-0000-0000-0000A1000000}"/>
    <cellStyle name="_방동_계약내역서_설계변경내역서(작업중_11(1).9)" xfId="163" xr:uid="{00000000-0005-0000-0000-0000A2000000}"/>
    <cellStyle name="_방동_계약내역서_설계변경내역서(지동) -1" xfId="164" xr:uid="{00000000-0005-0000-0000-0000A3000000}"/>
    <cellStyle name="_방동_계약내역서_설계변경내역서(지동-최종)" xfId="165" xr:uid="{00000000-0005-0000-0000-0000A4000000}"/>
    <cellStyle name="_방동_방동" xfId="166" xr:uid="{00000000-0005-0000-0000-0000A5000000}"/>
    <cellStyle name="_방동_방동_계약내역서" xfId="167" xr:uid="{00000000-0005-0000-0000-0000A6000000}"/>
    <cellStyle name="_방동_방동_계약내역서_설계변경내역서(3)" xfId="168" xr:uid="{00000000-0005-0000-0000-0000A7000000}"/>
    <cellStyle name="_방동_방동_계약내역서_설계변경내역서(작업중)" xfId="169" xr:uid="{00000000-0005-0000-0000-0000A8000000}"/>
    <cellStyle name="_방동_방동_계약내역서_설계변경내역서(작업중_11(1).9)" xfId="170" xr:uid="{00000000-0005-0000-0000-0000A9000000}"/>
    <cellStyle name="_방동_방동_계약내역서_설계변경내역서(지동) -1" xfId="171" xr:uid="{00000000-0005-0000-0000-0000AA000000}"/>
    <cellStyle name="_방동_방동_계약내역서_설계변경내역서(지동-최종)" xfId="172" xr:uid="{00000000-0005-0000-0000-0000AB000000}"/>
    <cellStyle name="_방동_방동_설계변경내역서(작업중_10.14)" xfId="173" xr:uid="{00000000-0005-0000-0000-0000AC000000}"/>
    <cellStyle name="_방동_방동_설계변경내역서(작업중_10.14)_설계변경내역서(3)" xfId="174" xr:uid="{00000000-0005-0000-0000-0000AD000000}"/>
    <cellStyle name="_방동_방동_설계변경내역서(작업중_10.14)_설계변경내역서(작업중)" xfId="175" xr:uid="{00000000-0005-0000-0000-0000AE000000}"/>
    <cellStyle name="_방동_방동_설계변경내역서(작업중_10.14)_설계변경내역서(작업중_11(1).9)" xfId="176" xr:uid="{00000000-0005-0000-0000-0000AF000000}"/>
    <cellStyle name="_방동_방동_설계변경내역서(작업중_10.14)_설계변경내역서(지동) -1" xfId="177" xr:uid="{00000000-0005-0000-0000-0000B0000000}"/>
    <cellStyle name="_방동_방동_설계변경내역서(작업중_10.14)_설계변경내역서(지동-최종)" xfId="178" xr:uid="{00000000-0005-0000-0000-0000B1000000}"/>
    <cellStyle name="_방동_방동_역전로 수종갱신공사 설계서(2005년)" xfId="179" xr:uid="{00000000-0005-0000-0000-0000B2000000}"/>
    <cellStyle name="_방동_방동_역전로 수종갱신공사 설계서(2005년)_계약내역서" xfId="180" xr:uid="{00000000-0005-0000-0000-0000B3000000}"/>
    <cellStyle name="_방동_방동_역전로 수종갱신공사 설계서(2005년)_계약내역서_설계변경내역서(3)" xfId="181" xr:uid="{00000000-0005-0000-0000-0000B4000000}"/>
    <cellStyle name="_방동_방동_역전로 수종갱신공사 설계서(2005년)_계약내역서_설계변경내역서(작업중)" xfId="182" xr:uid="{00000000-0005-0000-0000-0000B5000000}"/>
    <cellStyle name="_방동_방동_역전로 수종갱신공사 설계서(2005년)_계약내역서_설계변경내역서(작업중_11(1).9)" xfId="183" xr:uid="{00000000-0005-0000-0000-0000B6000000}"/>
    <cellStyle name="_방동_방동_역전로 수종갱신공사 설계서(2005년)_계약내역서_설계변경내역서(지동) -1" xfId="184" xr:uid="{00000000-0005-0000-0000-0000B7000000}"/>
    <cellStyle name="_방동_방동_역전로 수종갱신공사 설계서(2005년)_계약내역서_설계변경내역서(지동-최종)" xfId="185" xr:uid="{00000000-0005-0000-0000-0000B8000000}"/>
    <cellStyle name="_방동_방동_역전로 수종갱신공사 설계서(2005년)_설계변경내역서(작업중_10.14)" xfId="186" xr:uid="{00000000-0005-0000-0000-0000B9000000}"/>
    <cellStyle name="_방동_방동_역전로 수종갱신공사 설계서(2005년)_설계변경내역서(작업중_10.14)_설계변경내역서(3)" xfId="187" xr:uid="{00000000-0005-0000-0000-0000BA000000}"/>
    <cellStyle name="_방동_방동_역전로 수종갱신공사 설계서(2005년)_설계변경내역서(작업중_10.14)_설계변경내역서(작업중)" xfId="188" xr:uid="{00000000-0005-0000-0000-0000BB000000}"/>
    <cellStyle name="_방동_방동_역전로 수종갱신공사 설계서(2005년)_설계변경내역서(작업중_10.14)_설계변경내역서(작업중_11(1).9)" xfId="189" xr:uid="{00000000-0005-0000-0000-0000BC000000}"/>
    <cellStyle name="_방동_방동_역전로 수종갱신공사 설계서(2005년)_설계변경내역서(작업중_10.14)_설계변경내역서(지동) -1" xfId="190" xr:uid="{00000000-0005-0000-0000-0000BD000000}"/>
    <cellStyle name="_방동_방동_역전로 수종갱신공사 설계서(2005년)_설계변경내역서(작업중_10.14)_설계변경내역서(지동-최종)" xfId="191" xr:uid="{00000000-0005-0000-0000-0000BE000000}"/>
    <cellStyle name="_방동_방동_역전로 수종갱신공사 설계서(2005년)_지동설계변경111" xfId="192" xr:uid="{00000000-0005-0000-0000-0000BF000000}"/>
    <cellStyle name="_방동_방동_역전로 수종갱신공사 설계서(2005년)_지동설계변경111_설계변경내역서(3)" xfId="193" xr:uid="{00000000-0005-0000-0000-0000C0000000}"/>
    <cellStyle name="_방동_방동_역전로 수종갱신공사 설계서(2005년)_지동설계변경111_설계변경내역서(작업중)" xfId="194" xr:uid="{00000000-0005-0000-0000-0000C1000000}"/>
    <cellStyle name="_방동_방동_역전로 수종갱신공사 설계서(2005년)_지동설계변경111_설계변경내역서(작업중_11(1).9)" xfId="195" xr:uid="{00000000-0005-0000-0000-0000C2000000}"/>
    <cellStyle name="_방동_방동_역전로 수종갱신공사 설계서(2005년)_지동설계변경111_설계변경내역서(지동) -1" xfId="196" xr:uid="{00000000-0005-0000-0000-0000C3000000}"/>
    <cellStyle name="_방동_방동_역전로 수종갱신공사 설계서(2005년)_지동설계변경111_설계변경내역서(지동-최종)" xfId="197" xr:uid="{00000000-0005-0000-0000-0000C4000000}"/>
    <cellStyle name="_방동_방동_지동설계변경111" xfId="198" xr:uid="{00000000-0005-0000-0000-0000C5000000}"/>
    <cellStyle name="_방동_방동_지동설계변경111_설계변경내역서(3)" xfId="199" xr:uid="{00000000-0005-0000-0000-0000C6000000}"/>
    <cellStyle name="_방동_방동_지동설계변경111_설계변경내역서(작업중)" xfId="200" xr:uid="{00000000-0005-0000-0000-0000C7000000}"/>
    <cellStyle name="_방동_방동_지동설계변경111_설계변경내역서(작업중_11(1).9)" xfId="201" xr:uid="{00000000-0005-0000-0000-0000C8000000}"/>
    <cellStyle name="_방동_방동_지동설계변경111_설계변경내역서(지동) -1" xfId="202" xr:uid="{00000000-0005-0000-0000-0000C9000000}"/>
    <cellStyle name="_방동_방동_지동설계변경111_설계변경내역서(지동-최종)" xfId="203" xr:uid="{00000000-0005-0000-0000-0000CA000000}"/>
    <cellStyle name="_방동_산양리지구" xfId="204" xr:uid="{00000000-0005-0000-0000-0000CB000000}"/>
    <cellStyle name="_방동_산양리지구_계약내역서" xfId="205" xr:uid="{00000000-0005-0000-0000-0000CC000000}"/>
    <cellStyle name="_방동_산양리지구_계약내역서_설계변경내역서(3)" xfId="206" xr:uid="{00000000-0005-0000-0000-0000CD000000}"/>
    <cellStyle name="_방동_산양리지구_계약내역서_설계변경내역서(작업중)" xfId="207" xr:uid="{00000000-0005-0000-0000-0000CE000000}"/>
    <cellStyle name="_방동_산양리지구_계약내역서_설계변경내역서(작업중_11(1).9)" xfId="208" xr:uid="{00000000-0005-0000-0000-0000CF000000}"/>
    <cellStyle name="_방동_산양리지구_계약내역서_설계변경내역서(지동) -1" xfId="209" xr:uid="{00000000-0005-0000-0000-0000D0000000}"/>
    <cellStyle name="_방동_산양리지구_계약내역서_설계변경내역서(지동-최종)" xfId="210" xr:uid="{00000000-0005-0000-0000-0000D1000000}"/>
    <cellStyle name="_방동_산양리지구_설계변경내역서(작업중_10.14)" xfId="211" xr:uid="{00000000-0005-0000-0000-0000D2000000}"/>
    <cellStyle name="_방동_산양리지구_설계변경내역서(작업중_10.14)_설계변경내역서(3)" xfId="212" xr:uid="{00000000-0005-0000-0000-0000D3000000}"/>
    <cellStyle name="_방동_산양리지구_설계변경내역서(작업중_10.14)_설계변경내역서(작업중)" xfId="213" xr:uid="{00000000-0005-0000-0000-0000D4000000}"/>
    <cellStyle name="_방동_산양리지구_설계변경내역서(작업중_10.14)_설계변경내역서(작업중_11(1).9)" xfId="214" xr:uid="{00000000-0005-0000-0000-0000D5000000}"/>
    <cellStyle name="_방동_산양리지구_설계변경내역서(작업중_10.14)_설계변경내역서(지동) -1" xfId="215" xr:uid="{00000000-0005-0000-0000-0000D6000000}"/>
    <cellStyle name="_방동_산양리지구_설계변경내역서(작업중_10.14)_설계변경내역서(지동-최종)" xfId="216" xr:uid="{00000000-0005-0000-0000-0000D7000000}"/>
    <cellStyle name="_방동_산양리지구_역전로 수종갱신공사 설계서(2005년)" xfId="217" xr:uid="{00000000-0005-0000-0000-0000D8000000}"/>
    <cellStyle name="_방동_산양리지구_역전로 수종갱신공사 설계서(2005년)_계약내역서" xfId="218" xr:uid="{00000000-0005-0000-0000-0000D9000000}"/>
    <cellStyle name="_방동_산양리지구_역전로 수종갱신공사 설계서(2005년)_계약내역서_설계변경내역서(3)" xfId="219" xr:uid="{00000000-0005-0000-0000-0000DA000000}"/>
    <cellStyle name="_방동_산양리지구_역전로 수종갱신공사 설계서(2005년)_계약내역서_설계변경내역서(작업중)" xfId="220" xr:uid="{00000000-0005-0000-0000-0000DB000000}"/>
    <cellStyle name="_방동_산양리지구_역전로 수종갱신공사 설계서(2005년)_계약내역서_설계변경내역서(작업중_11(1).9)" xfId="221" xr:uid="{00000000-0005-0000-0000-0000DC000000}"/>
    <cellStyle name="_방동_산양리지구_역전로 수종갱신공사 설계서(2005년)_계약내역서_설계변경내역서(지동) -1" xfId="222" xr:uid="{00000000-0005-0000-0000-0000DD000000}"/>
    <cellStyle name="_방동_산양리지구_역전로 수종갱신공사 설계서(2005년)_계약내역서_설계변경내역서(지동-최종)" xfId="223" xr:uid="{00000000-0005-0000-0000-0000DE000000}"/>
    <cellStyle name="_방동_산양리지구_역전로 수종갱신공사 설계서(2005년)_설계변경내역서(작업중_10.14)" xfId="224" xr:uid="{00000000-0005-0000-0000-0000DF000000}"/>
    <cellStyle name="_방동_산양리지구_역전로 수종갱신공사 설계서(2005년)_설계변경내역서(작업중_10.14)_설계변경내역서(3)" xfId="225" xr:uid="{00000000-0005-0000-0000-0000E0000000}"/>
    <cellStyle name="_방동_산양리지구_역전로 수종갱신공사 설계서(2005년)_설계변경내역서(작업중_10.14)_설계변경내역서(작업중)" xfId="226" xr:uid="{00000000-0005-0000-0000-0000E1000000}"/>
    <cellStyle name="_방동_산양리지구_역전로 수종갱신공사 설계서(2005년)_설계변경내역서(작업중_10.14)_설계변경내역서(작업중_11(1).9)" xfId="227" xr:uid="{00000000-0005-0000-0000-0000E2000000}"/>
    <cellStyle name="_방동_산양리지구_역전로 수종갱신공사 설계서(2005년)_설계변경내역서(작업중_10.14)_설계변경내역서(지동) -1" xfId="228" xr:uid="{00000000-0005-0000-0000-0000E3000000}"/>
    <cellStyle name="_방동_산양리지구_역전로 수종갱신공사 설계서(2005년)_설계변경내역서(작업중_10.14)_설계변경내역서(지동-최종)" xfId="229" xr:uid="{00000000-0005-0000-0000-0000E4000000}"/>
    <cellStyle name="_방동_산양리지구_역전로 수종갱신공사 설계서(2005년)_지동설계변경111" xfId="230" xr:uid="{00000000-0005-0000-0000-0000E5000000}"/>
    <cellStyle name="_방동_산양리지구_역전로 수종갱신공사 설계서(2005년)_지동설계변경111_설계변경내역서(3)" xfId="231" xr:uid="{00000000-0005-0000-0000-0000E6000000}"/>
    <cellStyle name="_방동_산양리지구_역전로 수종갱신공사 설계서(2005년)_지동설계변경111_설계변경내역서(작업중)" xfId="232" xr:uid="{00000000-0005-0000-0000-0000E7000000}"/>
    <cellStyle name="_방동_산양리지구_역전로 수종갱신공사 설계서(2005년)_지동설계변경111_설계변경내역서(작업중_11(1).9)" xfId="233" xr:uid="{00000000-0005-0000-0000-0000E8000000}"/>
    <cellStyle name="_방동_산양리지구_역전로 수종갱신공사 설계서(2005년)_지동설계변경111_설계변경내역서(지동) -1" xfId="234" xr:uid="{00000000-0005-0000-0000-0000E9000000}"/>
    <cellStyle name="_방동_산양리지구_역전로 수종갱신공사 설계서(2005년)_지동설계변경111_설계변경내역서(지동-최종)" xfId="235" xr:uid="{00000000-0005-0000-0000-0000EA000000}"/>
    <cellStyle name="_방동_산양리지구_지동설계변경111" xfId="236" xr:uid="{00000000-0005-0000-0000-0000EB000000}"/>
    <cellStyle name="_방동_산양리지구_지동설계변경111_설계변경내역서(3)" xfId="237" xr:uid="{00000000-0005-0000-0000-0000EC000000}"/>
    <cellStyle name="_방동_산양리지구_지동설계변경111_설계변경내역서(작업중)" xfId="238" xr:uid="{00000000-0005-0000-0000-0000ED000000}"/>
    <cellStyle name="_방동_산양리지구_지동설계변경111_설계변경내역서(작업중_11(1).9)" xfId="239" xr:uid="{00000000-0005-0000-0000-0000EE000000}"/>
    <cellStyle name="_방동_산양리지구_지동설계변경111_설계변경내역서(지동) -1" xfId="240" xr:uid="{00000000-0005-0000-0000-0000EF000000}"/>
    <cellStyle name="_방동_산양리지구_지동설계변경111_설계변경내역서(지동-최종)" xfId="241" xr:uid="{00000000-0005-0000-0000-0000F0000000}"/>
    <cellStyle name="_방동_서상2리" xfId="242" xr:uid="{00000000-0005-0000-0000-0000F1000000}"/>
    <cellStyle name="_방동_서상2리_계약내역서" xfId="243" xr:uid="{00000000-0005-0000-0000-0000F2000000}"/>
    <cellStyle name="_방동_서상2리_계약내역서_설계변경내역서(3)" xfId="244" xr:uid="{00000000-0005-0000-0000-0000F3000000}"/>
    <cellStyle name="_방동_서상2리_계약내역서_설계변경내역서(작업중)" xfId="245" xr:uid="{00000000-0005-0000-0000-0000F4000000}"/>
    <cellStyle name="_방동_서상2리_계약내역서_설계변경내역서(작업중_11(1).9)" xfId="246" xr:uid="{00000000-0005-0000-0000-0000F5000000}"/>
    <cellStyle name="_방동_서상2리_계약내역서_설계변경내역서(지동) -1" xfId="247" xr:uid="{00000000-0005-0000-0000-0000F6000000}"/>
    <cellStyle name="_방동_서상2리_계약내역서_설계변경내역서(지동-최종)" xfId="248" xr:uid="{00000000-0005-0000-0000-0000F7000000}"/>
    <cellStyle name="_방동_서상2리_설계변경내역서(작업중_10.14)" xfId="249" xr:uid="{00000000-0005-0000-0000-0000F8000000}"/>
    <cellStyle name="_방동_서상2리_설계변경내역서(작업중_10.14)_설계변경내역서(3)" xfId="250" xr:uid="{00000000-0005-0000-0000-0000F9000000}"/>
    <cellStyle name="_방동_서상2리_설계변경내역서(작업중_10.14)_설계변경내역서(작업중)" xfId="251" xr:uid="{00000000-0005-0000-0000-0000FA000000}"/>
    <cellStyle name="_방동_서상2리_설계변경내역서(작업중_10.14)_설계변경내역서(작업중_11(1).9)" xfId="252" xr:uid="{00000000-0005-0000-0000-0000FB000000}"/>
    <cellStyle name="_방동_서상2리_설계변경내역서(작업중_10.14)_설계변경내역서(지동) -1" xfId="253" xr:uid="{00000000-0005-0000-0000-0000FC000000}"/>
    <cellStyle name="_방동_서상2리_설계변경내역서(작업중_10.14)_설계변경내역서(지동-최종)" xfId="254" xr:uid="{00000000-0005-0000-0000-0000FD000000}"/>
    <cellStyle name="_방동_서상2리_역전로 수종갱신공사 설계서(2005년)" xfId="255" xr:uid="{00000000-0005-0000-0000-0000FE000000}"/>
    <cellStyle name="_방동_서상2리_역전로 수종갱신공사 설계서(2005년)_계약내역서" xfId="256" xr:uid="{00000000-0005-0000-0000-0000FF000000}"/>
    <cellStyle name="_방동_서상2리_역전로 수종갱신공사 설계서(2005년)_계약내역서_설계변경내역서(3)" xfId="257" xr:uid="{00000000-0005-0000-0000-000000010000}"/>
    <cellStyle name="_방동_서상2리_역전로 수종갱신공사 설계서(2005년)_계약내역서_설계변경내역서(작업중)" xfId="258" xr:uid="{00000000-0005-0000-0000-000001010000}"/>
    <cellStyle name="_방동_서상2리_역전로 수종갱신공사 설계서(2005년)_계약내역서_설계변경내역서(작업중_11(1).9)" xfId="259" xr:uid="{00000000-0005-0000-0000-000002010000}"/>
    <cellStyle name="_방동_서상2리_역전로 수종갱신공사 설계서(2005년)_계약내역서_설계변경내역서(지동) -1" xfId="260" xr:uid="{00000000-0005-0000-0000-000003010000}"/>
    <cellStyle name="_방동_서상2리_역전로 수종갱신공사 설계서(2005년)_계약내역서_설계변경내역서(지동-최종)" xfId="261" xr:uid="{00000000-0005-0000-0000-000004010000}"/>
    <cellStyle name="_방동_서상2리_역전로 수종갱신공사 설계서(2005년)_설계변경내역서(작업중_10.14)" xfId="262" xr:uid="{00000000-0005-0000-0000-000005010000}"/>
    <cellStyle name="_방동_서상2리_역전로 수종갱신공사 설계서(2005년)_설계변경내역서(작업중_10.14)_설계변경내역서(3)" xfId="263" xr:uid="{00000000-0005-0000-0000-000006010000}"/>
    <cellStyle name="_방동_서상2리_역전로 수종갱신공사 설계서(2005년)_설계변경내역서(작업중_10.14)_설계변경내역서(작업중)" xfId="264" xr:uid="{00000000-0005-0000-0000-000007010000}"/>
    <cellStyle name="_방동_서상2리_역전로 수종갱신공사 설계서(2005년)_설계변경내역서(작업중_10.14)_설계변경내역서(작업중_11(1).9)" xfId="265" xr:uid="{00000000-0005-0000-0000-000008010000}"/>
    <cellStyle name="_방동_서상2리_역전로 수종갱신공사 설계서(2005년)_설계변경내역서(작업중_10.14)_설계변경내역서(지동) -1" xfId="266" xr:uid="{00000000-0005-0000-0000-000009010000}"/>
    <cellStyle name="_방동_서상2리_역전로 수종갱신공사 설계서(2005년)_설계변경내역서(작업중_10.14)_설계변경내역서(지동-최종)" xfId="267" xr:uid="{00000000-0005-0000-0000-00000A010000}"/>
    <cellStyle name="_방동_서상2리_역전로 수종갱신공사 설계서(2005년)_지동설계변경111" xfId="268" xr:uid="{00000000-0005-0000-0000-00000B010000}"/>
    <cellStyle name="_방동_서상2리_역전로 수종갱신공사 설계서(2005년)_지동설계변경111_설계변경내역서(3)" xfId="269" xr:uid="{00000000-0005-0000-0000-00000C010000}"/>
    <cellStyle name="_방동_서상2리_역전로 수종갱신공사 설계서(2005년)_지동설계변경111_설계변경내역서(작업중)" xfId="270" xr:uid="{00000000-0005-0000-0000-00000D010000}"/>
    <cellStyle name="_방동_서상2리_역전로 수종갱신공사 설계서(2005년)_지동설계변경111_설계변경내역서(작업중_11(1).9)" xfId="271" xr:uid="{00000000-0005-0000-0000-00000E010000}"/>
    <cellStyle name="_방동_서상2리_역전로 수종갱신공사 설계서(2005년)_지동설계변경111_설계변경내역서(지동) -1" xfId="272" xr:uid="{00000000-0005-0000-0000-00000F010000}"/>
    <cellStyle name="_방동_서상2리_역전로 수종갱신공사 설계서(2005년)_지동설계변경111_설계변경내역서(지동-최종)" xfId="273" xr:uid="{00000000-0005-0000-0000-000010010000}"/>
    <cellStyle name="_방동_서상2리_지동설계변경111" xfId="274" xr:uid="{00000000-0005-0000-0000-000011010000}"/>
    <cellStyle name="_방동_서상2리_지동설계변경111_설계변경내역서(3)" xfId="275" xr:uid="{00000000-0005-0000-0000-000012010000}"/>
    <cellStyle name="_방동_서상2리_지동설계변경111_설계변경내역서(작업중)" xfId="276" xr:uid="{00000000-0005-0000-0000-000013010000}"/>
    <cellStyle name="_방동_서상2리_지동설계변경111_설계변경내역서(작업중_11(1).9)" xfId="277" xr:uid="{00000000-0005-0000-0000-000014010000}"/>
    <cellStyle name="_방동_서상2리_지동설계변경111_설계변경내역서(지동) -1" xfId="278" xr:uid="{00000000-0005-0000-0000-000015010000}"/>
    <cellStyle name="_방동_서상2리_지동설계변경111_설계변경내역서(지동-최종)" xfId="279" xr:uid="{00000000-0005-0000-0000-000016010000}"/>
    <cellStyle name="_방동_설계변경내역서(작업중_10.14)" xfId="280" xr:uid="{00000000-0005-0000-0000-000017010000}"/>
    <cellStyle name="_방동_설계변경내역서(작업중_10.14)_설계변경내역서(3)" xfId="281" xr:uid="{00000000-0005-0000-0000-000018010000}"/>
    <cellStyle name="_방동_설계변경내역서(작업중_10.14)_설계변경내역서(작업중)" xfId="282" xr:uid="{00000000-0005-0000-0000-000019010000}"/>
    <cellStyle name="_방동_설계변경내역서(작업중_10.14)_설계변경내역서(작업중_11(1).9)" xfId="283" xr:uid="{00000000-0005-0000-0000-00001A010000}"/>
    <cellStyle name="_방동_설계변경내역서(작업중_10.14)_설계변경내역서(지동) -1" xfId="284" xr:uid="{00000000-0005-0000-0000-00001B010000}"/>
    <cellStyle name="_방동_설계변경내역서(작업중_10.14)_설계변경내역서(지동-최종)" xfId="285" xr:uid="{00000000-0005-0000-0000-00001C010000}"/>
    <cellStyle name="_방동_역전로 수종갱신공사 설계서(2005년)" xfId="286" xr:uid="{00000000-0005-0000-0000-00001D010000}"/>
    <cellStyle name="_방동_역전로 수종갱신공사 설계서(2005년)_계약내역서" xfId="287" xr:uid="{00000000-0005-0000-0000-00001E010000}"/>
    <cellStyle name="_방동_역전로 수종갱신공사 설계서(2005년)_계약내역서_설계변경내역서(3)" xfId="288" xr:uid="{00000000-0005-0000-0000-00001F010000}"/>
    <cellStyle name="_방동_역전로 수종갱신공사 설계서(2005년)_계약내역서_설계변경내역서(작업중)" xfId="289" xr:uid="{00000000-0005-0000-0000-000020010000}"/>
    <cellStyle name="_방동_역전로 수종갱신공사 설계서(2005년)_계약내역서_설계변경내역서(작업중_11(1).9)" xfId="290" xr:uid="{00000000-0005-0000-0000-000021010000}"/>
    <cellStyle name="_방동_역전로 수종갱신공사 설계서(2005년)_계약내역서_설계변경내역서(지동) -1" xfId="291" xr:uid="{00000000-0005-0000-0000-000022010000}"/>
    <cellStyle name="_방동_역전로 수종갱신공사 설계서(2005년)_계약내역서_설계변경내역서(지동-최종)" xfId="292" xr:uid="{00000000-0005-0000-0000-000023010000}"/>
    <cellStyle name="_방동_역전로 수종갱신공사 설계서(2005년)_설계변경내역서(작업중_10.14)" xfId="293" xr:uid="{00000000-0005-0000-0000-000024010000}"/>
    <cellStyle name="_방동_역전로 수종갱신공사 설계서(2005년)_설계변경내역서(작업중_10.14)_설계변경내역서(3)" xfId="294" xr:uid="{00000000-0005-0000-0000-000025010000}"/>
    <cellStyle name="_방동_역전로 수종갱신공사 설계서(2005년)_설계변경내역서(작업중_10.14)_설계변경내역서(작업중)" xfId="295" xr:uid="{00000000-0005-0000-0000-000026010000}"/>
    <cellStyle name="_방동_역전로 수종갱신공사 설계서(2005년)_설계변경내역서(작업중_10.14)_설계변경내역서(작업중_11(1).9)" xfId="296" xr:uid="{00000000-0005-0000-0000-000027010000}"/>
    <cellStyle name="_방동_역전로 수종갱신공사 설계서(2005년)_설계변경내역서(작업중_10.14)_설계변경내역서(지동) -1" xfId="297" xr:uid="{00000000-0005-0000-0000-000028010000}"/>
    <cellStyle name="_방동_역전로 수종갱신공사 설계서(2005년)_설계변경내역서(작업중_10.14)_설계변경내역서(지동-최종)" xfId="298" xr:uid="{00000000-0005-0000-0000-000029010000}"/>
    <cellStyle name="_방동_역전로 수종갱신공사 설계서(2005년)_지동설계변경111" xfId="299" xr:uid="{00000000-0005-0000-0000-00002A010000}"/>
    <cellStyle name="_방동_역전로 수종갱신공사 설계서(2005년)_지동설계변경111_설계변경내역서(3)" xfId="300" xr:uid="{00000000-0005-0000-0000-00002B010000}"/>
    <cellStyle name="_방동_역전로 수종갱신공사 설계서(2005년)_지동설계변경111_설계변경내역서(작업중)" xfId="301" xr:uid="{00000000-0005-0000-0000-00002C010000}"/>
    <cellStyle name="_방동_역전로 수종갱신공사 설계서(2005년)_지동설계변경111_설계변경내역서(작업중_11(1).9)" xfId="302" xr:uid="{00000000-0005-0000-0000-00002D010000}"/>
    <cellStyle name="_방동_역전로 수종갱신공사 설계서(2005년)_지동설계변경111_설계변경내역서(지동) -1" xfId="303" xr:uid="{00000000-0005-0000-0000-00002E010000}"/>
    <cellStyle name="_방동_역전로 수종갱신공사 설계서(2005년)_지동설계변경111_설계변경내역서(지동-최종)" xfId="304" xr:uid="{00000000-0005-0000-0000-00002F010000}"/>
    <cellStyle name="_방동_원평" xfId="305" xr:uid="{00000000-0005-0000-0000-000030010000}"/>
    <cellStyle name="_방동_원평_계약내역서" xfId="306" xr:uid="{00000000-0005-0000-0000-000031010000}"/>
    <cellStyle name="_방동_원평_계약내역서_설계변경내역서(3)" xfId="307" xr:uid="{00000000-0005-0000-0000-000032010000}"/>
    <cellStyle name="_방동_원평_계약내역서_설계변경내역서(작업중)" xfId="308" xr:uid="{00000000-0005-0000-0000-000033010000}"/>
    <cellStyle name="_방동_원평_계약내역서_설계변경내역서(작업중_11(1).9)" xfId="309" xr:uid="{00000000-0005-0000-0000-000034010000}"/>
    <cellStyle name="_방동_원평_계약내역서_설계변경내역서(지동) -1" xfId="310" xr:uid="{00000000-0005-0000-0000-000035010000}"/>
    <cellStyle name="_방동_원평_계약내역서_설계변경내역서(지동-최종)" xfId="311" xr:uid="{00000000-0005-0000-0000-000036010000}"/>
    <cellStyle name="_방동_원평_설계변경내역서(작업중_10.14)" xfId="312" xr:uid="{00000000-0005-0000-0000-000037010000}"/>
    <cellStyle name="_방동_원평_설계변경내역서(작업중_10.14)_설계변경내역서(3)" xfId="313" xr:uid="{00000000-0005-0000-0000-000038010000}"/>
    <cellStyle name="_방동_원평_설계변경내역서(작업중_10.14)_설계변경내역서(작업중)" xfId="314" xr:uid="{00000000-0005-0000-0000-000039010000}"/>
    <cellStyle name="_방동_원평_설계변경내역서(작업중_10.14)_설계변경내역서(작업중_11(1).9)" xfId="315" xr:uid="{00000000-0005-0000-0000-00003A010000}"/>
    <cellStyle name="_방동_원평_설계변경내역서(작업중_10.14)_설계변경내역서(지동) -1" xfId="316" xr:uid="{00000000-0005-0000-0000-00003B010000}"/>
    <cellStyle name="_방동_원평_설계변경내역서(작업중_10.14)_설계변경내역서(지동-최종)" xfId="317" xr:uid="{00000000-0005-0000-0000-00003C010000}"/>
    <cellStyle name="_방동_원평_역전로 수종갱신공사 설계서(2005년)" xfId="318" xr:uid="{00000000-0005-0000-0000-00003D010000}"/>
    <cellStyle name="_방동_원평_역전로 수종갱신공사 설계서(2005년)_계약내역서" xfId="319" xr:uid="{00000000-0005-0000-0000-00003E010000}"/>
    <cellStyle name="_방동_원평_역전로 수종갱신공사 설계서(2005년)_계약내역서_설계변경내역서(3)" xfId="320" xr:uid="{00000000-0005-0000-0000-00003F010000}"/>
    <cellStyle name="_방동_원평_역전로 수종갱신공사 설계서(2005년)_계약내역서_설계변경내역서(작업중)" xfId="321" xr:uid="{00000000-0005-0000-0000-000040010000}"/>
    <cellStyle name="_방동_원평_역전로 수종갱신공사 설계서(2005년)_계약내역서_설계변경내역서(작업중_11(1).9)" xfId="322" xr:uid="{00000000-0005-0000-0000-000041010000}"/>
    <cellStyle name="_방동_원평_역전로 수종갱신공사 설계서(2005년)_계약내역서_설계변경내역서(지동) -1" xfId="323" xr:uid="{00000000-0005-0000-0000-000042010000}"/>
    <cellStyle name="_방동_원평_역전로 수종갱신공사 설계서(2005년)_계약내역서_설계변경내역서(지동-최종)" xfId="324" xr:uid="{00000000-0005-0000-0000-000043010000}"/>
    <cellStyle name="_방동_원평_역전로 수종갱신공사 설계서(2005년)_설계변경내역서(작업중_10.14)" xfId="325" xr:uid="{00000000-0005-0000-0000-000044010000}"/>
    <cellStyle name="_방동_원평_역전로 수종갱신공사 설계서(2005년)_설계변경내역서(작업중_10.14)_설계변경내역서(3)" xfId="326" xr:uid="{00000000-0005-0000-0000-000045010000}"/>
    <cellStyle name="_방동_원평_역전로 수종갱신공사 설계서(2005년)_설계변경내역서(작업중_10.14)_설계변경내역서(작업중)" xfId="327" xr:uid="{00000000-0005-0000-0000-000046010000}"/>
    <cellStyle name="_방동_원평_역전로 수종갱신공사 설계서(2005년)_설계변경내역서(작업중_10.14)_설계변경내역서(작업중_11(1).9)" xfId="328" xr:uid="{00000000-0005-0000-0000-000047010000}"/>
    <cellStyle name="_방동_원평_역전로 수종갱신공사 설계서(2005년)_설계변경내역서(작업중_10.14)_설계변경내역서(지동) -1" xfId="329" xr:uid="{00000000-0005-0000-0000-000048010000}"/>
    <cellStyle name="_방동_원평_역전로 수종갱신공사 설계서(2005년)_설계변경내역서(작업중_10.14)_설계변경내역서(지동-최종)" xfId="330" xr:uid="{00000000-0005-0000-0000-000049010000}"/>
    <cellStyle name="_방동_원평_역전로 수종갱신공사 설계서(2005년)_지동설계변경111" xfId="331" xr:uid="{00000000-0005-0000-0000-00004A010000}"/>
    <cellStyle name="_방동_원평_역전로 수종갱신공사 설계서(2005년)_지동설계변경111_설계변경내역서(3)" xfId="332" xr:uid="{00000000-0005-0000-0000-00004B010000}"/>
    <cellStyle name="_방동_원평_역전로 수종갱신공사 설계서(2005년)_지동설계변경111_설계변경내역서(작업중)" xfId="333" xr:uid="{00000000-0005-0000-0000-00004C010000}"/>
    <cellStyle name="_방동_원평_역전로 수종갱신공사 설계서(2005년)_지동설계변경111_설계변경내역서(작업중_11(1).9)" xfId="334" xr:uid="{00000000-0005-0000-0000-00004D010000}"/>
    <cellStyle name="_방동_원평_역전로 수종갱신공사 설계서(2005년)_지동설계변경111_설계변경내역서(지동) -1" xfId="335" xr:uid="{00000000-0005-0000-0000-00004E010000}"/>
    <cellStyle name="_방동_원평_역전로 수종갱신공사 설계서(2005년)_지동설계변경111_설계변경내역서(지동-최종)" xfId="336" xr:uid="{00000000-0005-0000-0000-00004F010000}"/>
    <cellStyle name="_방동_원평_지동설계변경111" xfId="337" xr:uid="{00000000-0005-0000-0000-000050010000}"/>
    <cellStyle name="_방동_원평_지동설계변경111_설계변경내역서(3)" xfId="338" xr:uid="{00000000-0005-0000-0000-000051010000}"/>
    <cellStyle name="_방동_원평_지동설계변경111_설계변경내역서(작업중)" xfId="339" xr:uid="{00000000-0005-0000-0000-000052010000}"/>
    <cellStyle name="_방동_원평_지동설계변경111_설계변경내역서(작업중_11(1).9)" xfId="340" xr:uid="{00000000-0005-0000-0000-000053010000}"/>
    <cellStyle name="_방동_원평_지동설계변경111_설계변경내역서(지동) -1" xfId="341" xr:uid="{00000000-0005-0000-0000-000054010000}"/>
    <cellStyle name="_방동_원평_지동설계변경111_설계변경내역서(지동-최종)" xfId="342" xr:uid="{00000000-0005-0000-0000-000055010000}"/>
    <cellStyle name="_방동_지동설계변경111" xfId="343" xr:uid="{00000000-0005-0000-0000-000056010000}"/>
    <cellStyle name="_방동_지동설계변경111_설계변경내역서(3)" xfId="344" xr:uid="{00000000-0005-0000-0000-000057010000}"/>
    <cellStyle name="_방동_지동설계변경111_설계변경내역서(작업중)" xfId="345" xr:uid="{00000000-0005-0000-0000-000058010000}"/>
    <cellStyle name="_방동_지동설계변경111_설계변경내역서(작업중_11(1).9)" xfId="346" xr:uid="{00000000-0005-0000-0000-000059010000}"/>
    <cellStyle name="_방동_지동설계변경111_설계변경내역서(지동) -1" xfId="347" xr:uid="{00000000-0005-0000-0000-00005A010000}"/>
    <cellStyle name="_방동_지동설계변경111_설계변경내역서(지동-최종)" xfId="348" xr:uid="{00000000-0005-0000-0000-00005B010000}"/>
    <cellStyle name="_방동_추곡" xfId="349" xr:uid="{00000000-0005-0000-0000-00005C010000}"/>
    <cellStyle name="_방동_추곡_계약내역서" xfId="350" xr:uid="{00000000-0005-0000-0000-00005D010000}"/>
    <cellStyle name="_방동_추곡_계약내역서_설계변경내역서(3)" xfId="351" xr:uid="{00000000-0005-0000-0000-00005E010000}"/>
    <cellStyle name="_방동_추곡_계약내역서_설계변경내역서(작업중)" xfId="352" xr:uid="{00000000-0005-0000-0000-00005F010000}"/>
    <cellStyle name="_방동_추곡_계약내역서_설계변경내역서(작업중_11(1).9)" xfId="353" xr:uid="{00000000-0005-0000-0000-000060010000}"/>
    <cellStyle name="_방동_추곡_계약내역서_설계변경내역서(지동) -1" xfId="354" xr:uid="{00000000-0005-0000-0000-000061010000}"/>
    <cellStyle name="_방동_추곡_계약내역서_설계변경내역서(지동-최종)" xfId="355" xr:uid="{00000000-0005-0000-0000-000062010000}"/>
    <cellStyle name="_방동_추곡_설계변경내역서(작업중_10.14)" xfId="356" xr:uid="{00000000-0005-0000-0000-000063010000}"/>
    <cellStyle name="_방동_추곡_설계변경내역서(작업중_10.14)_설계변경내역서(3)" xfId="357" xr:uid="{00000000-0005-0000-0000-000064010000}"/>
    <cellStyle name="_방동_추곡_설계변경내역서(작업중_10.14)_설계변경내역서(작업중)" xfId="358" xr:uid="{00000000-0005-0000-0000-000065010000}"/>
    <cellStyle name="_방동_추곡_설계변경내역서(작업중_10.14)_설계변경내역서(작업중_11(1).9)" xfId="359" xr:uid="{00000000-0005-0000-0000-000066010000}"/>
    <cellStyle name="_방동_추곡_설계변경내역서(작업중_10.14)_설계변경내역서(지동) -1" xfId="360" xr:uid="{00000000-0005-0000-0000-000067010000}"/>
    <cellStyle name="_방동_추곡_설계변경내역서(작업중_10.14)_설계변경내역서(지동-최종)" xfId="361" xr:uid="{00000000-0005-0000-0000-000068010000}"/>
    <cellStyle name="_방동_추곡_역전로 수종갱신공사 설계서(2005년)" xfId="362" xr:uid="{00000000-0005-0000-0000-000069010000}"/>
    <cellStyle name="_방동_추곡_역전로 수종갱신공사 설계서(2005년)_계약내역서" xfId="363" xr:uid="{00000000-0005-0000-0000-00006A010000}"/>
    <cellStyle name="_방동_추곡_역전로 수종갱신공사 설계서(2005년)_계약내역서_설계변경내역서(3)" xfId="364" xr:uid="{00000000-0005-0000-0000-00006B010000}"/>
    <cellStyle name="_방동_추곡_역전로 수종갱신공사 설계서(2005년)_계약내역서_설계변경내역서(작업중)" xfId="365" xr:uid="{00000000-0005-0000-0000-00006C010000}"/>
    <cellStyle name="_방동_추곡_역전로 수종갱신공사 설계서(2005년)_계약내역서_설계변경내역서(작업중_11(1).9)" xfId="366" xr:uid="{00000000-0005-0000-0000-00006D010000}"/>
    <cellStyle name="_방동_추곡_역전로 수종갱신공사 설계서(2005년)_계약내역서_설계변경내역서(지동) -1" xfId="367" xr:uid="{00000000-0005-0000-0000-00006E010000}"/>
    <cellStyle name="_방동_추곡_역전로 수종갱신공사 설계서(2005년)_계약내역서_설계변경내역서(지동-최종)" xfId="368" xr:uid="{00000000-0005-0000-0000-00006F010000}"/>
    <cellStyle name="_방동_추곡_역전로 수종갱신공사 설계서(2005년)_설계변경내역서(작업중_10.14)" xfId="369" xr:uid="{00000000-0005-0000-0000-000070010000}"/>
    <cellStyle name="_방동_추곡_역전로 수종갱신공사 설계서(2005년)_설계변경내역서(작업중_10.14)_설계변경내역서(3)" xfId="370" xr:uid="{00000000-0005-0000-0000-000071010000}"/>
    <cellStyle name="_방동_추곡_역전로 수종갱신공사 설계서(2005년)_설계변경내역서(작업중_10.14)_설계변경내역서(작업중)" xfId="371" xr:uid="{00000000-0005-0000-0000-000072010000}"/>
    <cellStyle name="_방동_추곡_역전로 수종갱신공사 설계서(2005년)_설계변경내역서(작업중_10.14)_설계변경내역서(작업중_11(1).9)" xfId="372" xr:uid="{00000000-0005-0000-0000-000073010000}"/>
    <cellStyle name="_방동_추곡_역전로 수종갱신공사 설계서(2005년)_설계변경내역서(작업중_10.14)_설계변경내역서(지동) -1" xfId="373" xr:uid="{00000000-0005-0000-0000-000074010000}"/>
    <cellStyle name="_방동_추곡_역전로 수종갱신공사 설계서(2005년)_설계변경내역서(작업중_10.14)_설계변경내역서(지동-최종)" xfId="374" xr:uid="{00000000-0005-0000-0000-000075010000}"/>
    <cellStyle name="_방동_추곡_역전로 수종갱신공사 설계서(2005년)_지동설계변경111" xfId="375" xr:uid="{00000000-0005-0000-0000-000076010000}"/>
    <cellStyle name="_방동_추곡_역전로 수종갱신공사 설계서(2005년)_지동설계변경111_설계변경내역서(3)" xfId="376" xr:uid="{00000000-0005-0000-0000-000077010000}"/>
    <cellStyle name="_방동_추곡_역전로 수종갱신공사 설계서(2005년)_지동설계변경111_설계변경내역서(작업중)" xfId="377" xr:uid="{00000000-0005-0000-0000-000078010000}"/>
    <cellStyle name="_방동_추곡_역전로 수종갱신공사 설계서(2005년)_지동설계변경111_설계변경내역서(작업중_11(1).9)" xfId="378" xr:uid="{00000000-0005-0000-0000-000079010000}"/>
    <cellStyle name="_방동_추곡_역전로 수종갱신공사 설계서(2005년)_지동설계변경111_설계변경내역서(지동) -1" xfId="379" xr:uid="{00000000-0005-0000-0000-00007A010000}"/>
    <cellStyle name="_방동_추곡_역전로 수종갱신공사 설계서(2005년)_지동설계변경111_설계변경내역서(지동-최종)" xfId="380" xr:uid="{00000000-0005-0000-0000-00007B010000}"/>
    <cellStyle name="_방동_추곡_지동설계변경111" xfId="381" xr:uid="{00000000-0005-0000-0000-00007C010000}"/>
    <cellStyle name="_방동_추곡_지동설계변경111_설계변경내역서(3)" xfId="382" xr:uid="{00000000-0005-0000-0000-00007D010000}"/>
    <cellStyle name="_방동_추곡_지동설계변경111_설계변경내역서(작업중)" xfId="383" xr:uid="{00000000-0005-0000-0000-00007E010000}"/>
    <cellStyle name="_방동_추곡_지동설계변경111_설계변경내역서(작업중_11(1).9)" xfId="384" xr:uid="{00000000-0005-0000-0000-00007F010000}"/>
    <cellStyle name="_방동_추곡_지동설계변경111_설계변경내역서(지동) -1" xfId="385" xr:uid="{00000000-0005-0000-0000-000080010000}"/>
    <cellStyle name="_방동_추곡_지동설계변경111_설계변경내역서(지동-최종)" xfId="386" xr:uid="{00000000-0005-0000-0000-000081010000}"/>
    <cellStyle name="_별첨(계획서및실적서양식)" xfId="387" xr:uid="{00000000-0005-0000-0000-000082010000}"/>
    <cellStyle name="_별첨(계획서및실적서양식)_1" xfId="388" xr:uid="{00000000-0005-0000-0000-000083010000}"/>
    <cellStyle name="_분당구-지압보도-1024" xfId="389" xr:uid="{00000000-0005-0000-0000-000084010000}"/>
    <cellStyle name="_분당구-지압보도-1024_계약내역서" xfId="390" xr:uid="{00000000-0005-0000-0000-000085010000}"/>
    <cellStyle name="_분당구-지압보도-1024_계약내역서_설계변경내역서(3)" xfId="391" xr:uid="{00000000-0005-0000-0000-000086010000}"/>
    <cellStyle name="_분당구-지압보도-1024_계약내역서_설계변경내역서(작업중)" xfId="392" xr:uid="{00000000-0005-0000-0000-000087010000}"/>
    <cellStyle name="_분당구-지압보도-1024_계약내역서_설계변경내역서(작업중_11(1).9)" xfId="393" xr:uid="{00000000-0005-0000-0000-000088010000}"/>
    <cellStyle name="_분당구-지압보도-1024_계약내역서_설계변경내역서(지동) -1" xfId="394" xr:uid="{00000000-0005-0000-0000-000089010000}"/>
    <cellStyle name="_분당구-지압보도-1024_계약내역서_설계변경내역서(지동-최종)" xfId="395" xr:uid="{00000000-0005-0000-0000-00008A010000}"/>
    <cellStyle name="_분당구-지압보도-1024_설계변경내역서(작업중_10.14)" xfId="396" xr:uid="{00000000-0005-0000-0000-00008B010000}"/>
    <cellStyle name="_분당구-지압보도-1024_설계변경내역서(작업중_10.14)_설계변경내역서(3)" xfId="397" xr:uid="{00000000-0005-0000-0000-00008C010000}"/>
    <cellStyle name="_분당구-지압보도-1024_설계변경내역서(작업중_10.14)_설계변경내역서(작업중)" xfId="398" xr:uid="{00000000-0005-0000-0000-00008D010000}"/>
    <cellStyle name="_분당구-지압보도-1024_설계변경내역서(작업중_10.14)_설계변경내역서(작업중_11(1).9)" xfId="399" xr:uid="{00000000-0005-0000-0000-00008E010000}"/>
    <cellStyle name="_분당구-지압보도-1024_설계변경내역서(작업중_10.14)_설계변경내역서(지동) -1" xfId="400" xr:uid="{00000000-0005-0000-0000-00008F010000}"/>
    <cellStyle name="_분당구-지압보도-1024_설계변경내역서(작업중_10.14)_설계변경내역서(지동-최종)" xfId="401" xr:uid="{00000000-0005-0000-0000-000090010000}"/>
    <cellStyle name="_분당구-지압보도-1024_역전로 수종갱신공사 설계서(2005년)" xfId="402" xr:uid="{00000000-0005-0000-0000-000091010000}"/>
    <cellStyle name="_분당구-지압보도-1024_역전로 수종갱신공사 설계서(2005년)_계약내역서" xfId="403" xr:uid="{00000000-0005-0000-0000-000092010000}"/>
    <cellStyle name="_분당구-지압보도-1024_역전로 수종갱신공사 설계서(2005년)_계약내역서_설계변경내역서(3)" xfId="404" xr:uid="{00000000-0005-0000-0000-000093010000}"/>
    <cellStyle name="_분당구-지압보도-1024_역전로 수종갱신공사 설계서(2005년)_계약내역서_설계변경내역서(작업중)" xfId="405" xr:uid="{00000000-0005-0000-0000-000094010000}"/>
    <cellStyle name="_분당구-지압보도-1024_역전로 수종갱신공사 설계서(2005년)_계약내역서_설계변경내역서(작업중_11(1).9)" xfId="406" xr:uid="{00000000-0005-0000-0000-000095010000}"/>
    <cellStyle name="_분당구-지압보도-1024_역전로 수종갱신공사 설계서(2005년)_계약내역서_설계변경내역서(지동) -1" xfId="407" xr:uid="{00000000-0005-0000-0000-000096010000}"/>
    <cellStyle name="_분당구-지압보도-1024_역전로 수종갱신공사 설계서(2005년)_계약내역서_설계변경내역서(지동-최종)" xfId="408" xr:uid="{00000000-0005-0000-0000-000097010000}"/>
    <cellStyle name="_분당구-지압보도-1024_역전로 수종갱신공사 설계서(2005년)_설계변경내역서(작업중_10.14)" xfId="409" xr:uid="{00000000-0005-0000-0000-000098010000}"/>
    <cellStyle name="_분당구-지압보도-1024_역전로 수종갱신공사 설계서(2005년)_설계변경내역서(작업중_10.14)_설계변경내역서(3)" xfId="410" xr:uid="{00000000-0005-0000-0000-000099010000}"/>
    <cellStyle name="_분당구-지압보도-1024_역전로 수종갱신공사 설계서(2005년)_설계변경내역서(작업중_10.14)_설계변경내역서(작업중)" xfId="411" xr:uid="{00000000-0005-0000-0000-00009A010000}"/>
    <cellStyle name="_분당구-지압보도-1024_역전로 수종갱신공사 설계서(2005년)_설계변경내역서(작업중_10.14)_설계변경내역서(작업중_11(1).9)" xfId="412" xr:uid="{00000000-0005-0000-0000-00009B010000}"/>
    <cellStyle name="_분당구-지압보도-1024_역전로 수종갱신공사 설계서(2005년)_설계변경내역서(작업중_10.14)_설계변경내역서(지동) -1" xfId="413" xr:uid="{00000000-0005-0000-0000-00009C010000}"/>
    <cellStyle name="_분당구-지압보도-1024_역전로 수종갱신공사 설계서(2005년)_설계변경내역서(작업중_10.14)_설계변경내역서(지동-최종)" xfId="414" xr:uid="{00000000-0005-0000-0000-00009D010000}"/>
    <cellStyle name="_분당구-지압보도-1024_역전로 수종갱신공사 설계서(2005년)_지동설계변경111" xfId="415" xr:uid="{00000000-0005-0000-0000-00009E010000}"/>
    <cellStyle name="_분당구-지압보도-1024_역전로 수종갱신공사 설계서(2005년)_지동설계변경111_설계변경내역서(3)" xfId="416" xr:uid="{00000000-0005-0000-0000-00009F010000}"/>
    <cellStyle name="_분당구-지압보도-1024_역전로 수종갱신공사 설계서(2005년)_지동설계변경111_설계변경내역서(작업중)" xfId="417" xr:uid="{00000000-0005-0000-0000-0000A0010000}"/>
    <cellStyle name="_분당구-지압보도-1024_역전로 수종갱신공사 설계서(2005년)_지동설계변경111_설계변경내역서(작업중_11(1).9)" xfId="418" xr:uid="{00000000-0005-0000-0000-0000A1010000}"/>
    <cellStyle name="_분당구-지압보도-1024_역전로 수종갱신공사 설계서(2005년)_지동설계변경111_설계변경내역서(지동) -1" xfId="419" xr:uid="{00000000-0005-0000-0000-0000A2010000}"/>
    <cellStyle name="_분당구-지압보도-1024_역전로 수종갱신공사 설계서(2005년)_지동설계변경111_설계변경내역서(지동-최종)" xfId="420" xr:uid="{00000000-0005-0000-0000-0000A3010000}"/>
    <cellStyle name="_분당구-지압보도-1024_지동설계변경111" xfId="421" xr:uid="{00000000-0005-0000-0000-0000A4010000}"/>
    <cellStyle name="_분당구-지압보도-1024_지동설계변경111_설계변경내역서(3)" xfId="422" xr:uid="{00000000-0005-0000-0000-0000A5010000}"/>
    <cellStyle name="_분당구-지압보도-1024_지동설계변경111_설계변경내역서(작업중)" xfId="423" xr:uid="{00000000-0005-0000-0000-0000A6010000}"/>
    <cellStyle name="_분당구-지압보도-1024_지동설계변경111_설계변경내역서(작업중_11(1).9)" xfId="424" xr:uid="{00000000-0005-0000-0000-0000A7010000}"/>
    <cellStyle name="_분당구-지압보도-1024_지동설계변경111_설계변경내역서(지동) -1" xfId="425" xr:uid="{00000000-0005-0000-0000-0000A8010000}"/>
    <cellStyle name="_분당구-지압보도-1024_지동설계변경111_설계변경내역서(지동-최종)" xfId="426" xr:uid="{00000000-0005-0000-0000-0000A9010000}"/>
    <cellStyle name="_사각파고라" xfId="427" xr:uid="{00000000-0005-0000-0000-0000AA010000}"/>
    <cellStyle name="_사유서" xfId="428" xr:uid="{00000000-0005-0000-0000-0000AB010000}"/>
    <cellStyle name="_사유서_내역서" xfId="429" xr:uid="{00000000-0005-0000-0000-0000AC010000}"/>
    <cellStyle name="_서호공원휀스설치공사(발주)" xfId="430" xr:uid="{00000000-0005-0000-0000-0000AD010000}"/>
    <cellStyle name="_서호공원휀스설치공사(발주)_계약내역서" xfId="431" xr:uid="{00000000-0005-0000-0000-0000AE010000}"/>
    <cellStyle name="_서호공원휀스설치공사(발주)_계약내역서_설계변경내역서(3)" xfId="432" xr:uid="{00000000-0005-0000-0000-0000AF010000}"/>
    <cellStyle name="_서호공원휀스설치공사(발주)_계약내역서_설계변경내역서(작업중)" xfId="433" xr:uid="{00000000-0005-0000-0000-0000B0010000}"/>
    <cellStyle name="_서호공원휀스설치공사(발주)_계약내역서_설계변경내역서(작업중_11(1).9)" xfId="434" xr:uid="{00000000-0005-0000-0000-0000B1010000}"/>
    <cellStyle name="_서호공원휀스설치공사(발주)_계약내역서_설계변경내역서(지동) -1" xfId="435" xr:uid="{00000000-0005-0000-0000-0000B2010000}"/>
    <cellStyle name="_서호공원휀스설치공사(발주)_계약내역서_설계변경내역서(지동-최종)" xfId="436" xr:uid="{00000000-0005-0000-0000-0000B3010000}"/>
    <cellStyle name="_서호공원휀스설치공사(발주)_설계변경내역서(작업중_10.14)" xfId="437" xr:uid="{00000000-0005-0000-0000-0000B4010000}"/>
    <cellStyle name="_서호공원휀스설치공사(발주)_설계변경내역서(작업중_10.14)_설계변경내역서(3)" xfId="438" xr:uid="{00000000-0005-0000-0000-0000B5010000}"/>
    <cellStyle name="_서호공원휀스설치공사(발주)_설계변경내역서(작업중_10.14)_설계변경내역서(작업중)" xfId="439" xr:uid="{00000000-0005-0000-0000-0000B6010000}"/>
    <cellStyle name="_서호공원휀스설치공사(발주)_설계변경내역서(작업중_10.14)_설계변경내역서(작업중_11(1).9)" xfId="440" xr:uid="{00000000-0005-0000-0000-0000B7010000}"/>
    <cellStyle name="_서호공원휀스설치공사(발주)_설계변경내역서(작업중_10.14)_설계변경내역서(지동) -1" xfId="441" xr:uid="{00000000-0005-0000-0000-0000B8010000}"/>
    <cellStyle name="_서호공원휀스설치공사(발주)_설계변경내역서(작업중_10.14)_설계변경내역서(지동-최종)" xfId="442" xr:uid="{00000000-0005-0000-0000-0000B9010000}"/>
    <cellStyle name="_서호공원휀스설치공사(발주)_역전로 수종갱신공사 설계서(2005년)" xfId="443" xr:uid="{00000000-0005-0000-0000-0000BA010000}"/>
    <cellStyle name="_서호공원휀스설치공사(발주)_역전로 수종갱신공사 설계서(2005년)_계약내역서" xfId="444" xr:uid="{00000000-0005-0000-0000-0000BB010000}"/>
    <cellStyle name="_서호공원휀스설치공사(발주)_역전로 수종갱신공사 설계서(2005년)_계약내역서_설계변경내역서(3)" xfId="445" xr:uid="{00000000-0005-0000-0000-0000BC010000}"/>
    <cellStyle name="_서호공원휀스설치공사(발주)_역전로 수종갱신공사 설계서(2005년)_계약내역서_설계변경내역서(작업중)" xfId="446" xr:uid="{00000000-0005-0000-0000-0000BD010000}"/>
    <cellStyle name="_서호공원휀스설치공사(발주)_역전로 수종갱신공사 설계서(2005년)_계약내역서_설계변경내역서(작업중_11(1).9)" xfId="447" xr:uid="{00000000-0005-0000-0000-0000BE010000}"/>
    <cellStyle name="_서호공원휀스설치공사(발주)_역전로 수종갱신공사 설계서(2005년)_계약내역서_설계변경내역서(지동) -1" xfId="448" xr:uid="{00000000-0005-0000-0000-0000BF010000}"/>
    <cellStyle name="_서호공원휀스설치공사(발주)_역전로 수종갱신공사 설계서(2005년)_계약내역서_설계변경내역서(지동-최종)" xfId="449" xr:uid="{00000000-0005-0000-0000-0000C0010000}"/>
    <cellStyle name="_서호공원휀스설치공사(발주)_역전로 수종갱신공사 설계서(2005년)_설계변경내역서(작업중_10.14)" xfId="450" xr:uid="{00000000-0005-0000-0000-0000C1010000}"/>
    <cellStyle name="_서호공원휀스설치공사(발주)_역전로 수종갱신공사 설계서(2005년)_설계변경내역서(작업중_10.14)_설계변경내역서(3)" xfId="451" xr:uid="{00000000-0005-0000-0000-0000C2010000}"/>
    <cellStyle name="_서호공원휀스설치공사(발주)_역전로 수종갱신공사 설계서(2005년)_설계변경내역서(작업중_10.14)_설계변경내역서(작업중)" xfId="452" xr:uid="{00000000-0005-0000-0000-0000C3010000}"/>
    <cellStyle name="_서호공원휀스설치공사(발주)_역전로 수종갱신공사 설계서(2005년)_설계변경내역서(작업중_10.14)_설계변경내역서(작업중_11(1).9)" xfId="453" xr:uid="{00000000-0005-0000-0000-0000C4010000}"/>
    <cellStyle name="_서호공원휀스설치공사(발주)_역전로 수종갱신공사 설계서(2005년)_설계변경내역서(작업중_10.14)_설계변경내역서(지동) -1" xfId="454" xr:uid="{00000000-0005-0000-0000-0000C5010000}"/>
    <cellStyle name="_서호공원휀스설치공사(발주)_역전로 수종갱신공사 설계서(2005년)_설계변경내역서(작업중_10.14)_설계변경내역서(지동-최종)" xfId="455" xr:uid="{00000000-0005-0000-0000-0000C6010000}"/>
    <cellStyle name="_서호공원휀스설치공사(발주)_역전로 수종갱신공사 설계서(2005년)_지동설계변경111" xfId="456" xr:uid="{00000000-0005-0000-0000-0000C7010000}"/>
    <cellStyle name="_서호공원휀스설치공사(발주)_역전로 수종갱신공사 설계서(2005년)_지동설계변경111_설계변경내역서(3)" xfId="457" xr:uid="{00000000-0005-0000-0000-0000C8010000}"/>
    <cellStyle name="_서호공원휀스설치공사(발주)_역전로 수종갱신공사 설계서(2005년)_지동설계변경111_설계변경내역서(작업중)" xfId="458" xr:uid="{00000000-0005-0000-0000-0000C9010000}"/>
    <cellStyle name="_서호공원휀스설치공사(발주)_역전로 수종갱신공사 설계서(2005년)_지동설계변경111_설계변경내역서(작업중_11(1).9)" xfId="459" xr:uid="{00000000-0005-0000-0000-0000CA010000}"/>
    <cellStyle name="_서호공원휀스설치공사(발주)_역전로 수종갱신공사 설계서(2005년)_지동설계변경111_설계변경내역서(지동) -1" xfId="460" xr:uid="{00000000-0005-0000-0000-0000CB010000}"/>
    <cellStyle name="_서호공원휀스설치공사(발주)_역전로 수종갱신공사 설계서(2005년)_지동설계변경111_설계변경내역서(지동-최종)" xfId="461" xr:uid="{00000000-0005-0000-0000-0000CC010000}"/>
    <cellStyle name="_서호공원휀스설치공사(발주)_지동설계변경111" xfId="462" xr:uid="{00000000-0005-0000-0000-0000CD010000}"/>
    <cellStyle name="_서호공원휀스설치공사(발주)_지동설계변경111_설계변경내역서(3)" xfId="463" xr:uid="{00000000-0005-0000-0000-0000CE010000}"/>
    <cellStyle name="_서호공원휀스설치공사(발주)_지동설계변경111_설계변경내역서(작업중)" xfId="464" xr:uid="{00000000-0005-0000-0000-0000CF010000}"/>
    <cellStyle name="_서호공원휀스설치공사(발주)_지동설계변경111_설계변경내역서(작업중_11(1).9)" xfId="465" xr:uid="{00000000-0005-0000-0000-0000D0010000}"/>
    <cellStyle name="_서호공원휀스설치공사(발주)_지동설계변경111_설계변경내역서(지동) -1" xfId="466" xr:uid="{00000000-0005-0000-0000-0000D1010000}"/>
    <cellStyle name="_서호공원휀스설치공사(발주)_지동설계변경111_설계변경내역서(지동-최종)" xfId="467" xr:uid="{00000000-0005-0000-0000-0000D2010000}"/>
    <cellStyle name="_설계서" xfId="468" xr:uid="{00000000-0005-0000-0000-0000D3010000}"/>
    <cellStyle name="_설계서-신정공원" xfId="469" xr:uid="{00000000-0005-0000-0000-0000D4010000}"/>
    <cellStyle name="_수량제목" xfId="470" xr:uid="{00000000-0005-0000-0000-0000D5010000}"/>
    <cellStyle name="_수량제목_내역서" xfId="471" xr:uid="{00000000-0005-0000-0000-0000D6010000}"/>
    <cellStyle name="_신탄진선(태림)" xfId="472" xr:uid="{00000000-0005-0000-0000-0000D7010000}"/>
    <cellStyle name="_양식" xfId="473" xr:uid="{00000000-0005-0000-0000-0000D8010000}"/>
    <cellStyle name="_양식_1" xfId="474" xr:uid="{00000000-0005-0000-0000-0000D9010000}"/>
    <cellStyle name="_양식_2" xfId="475" xr:uid="{00000000-0005-0000-0000-0000DA010000}"/>
    <cellStyle name="_영화동 제164호 어린이공원 조성공사2" xfId="476" xr:uid="{00000000-0005-0000-0000-0000DB010000}"/>
    <cellStyle name="_왕가봉정비공사" xfId="477" xr:uid="{00000000-0005-0000-0000-0000DC010000}"/>
    <cellStyle name="_우수토실(A-LINE)집계표" xfId="478" xr:uid="{00000000-0005-0000-0000-0000DD010000}"/>
    <cellStyle name="_유첨3(서식)" xfId="479" xr:uid="{00000000-0005-0000-0000-0000DE010000}"/>
    <cellStyle name="_유첨3(서식)_1" xfId="480" xr:uid="{00000000-0005-0000-0000-0000DF010000}"/>
    <cellStyle name="_은평공원테니스장정비공사" xfId="481" xr:uid="{00000000-0005-0000-0000-0000E0010000}"/>
    <cellStyle name="_제목" xfId="482" xr:uid="{00000000-0005-0000-0000-0000E1010000}"/>
    <cellStyle name="_제목_내역서" xfId="483" xr:uid="{00000000-0005-0000-0000-0000E2010000}"/>
    <cellStyle name="_지정과제1분기실적(확정990408)" xfId="484" xr:uid="{00000000-0005-0000-0000-0000E3010000}"/>
    <cellStyle name="_지정과제1분기실적(확정990408)_1" xfId="485" xr:uid="{00000000-0005-0000-0000-0000E4010000}"/>
    <cellStyle name="_지정과제2차심의list" xfId="486" xr:uid="{00000000-0005-0000-0000-0000E5010000}"/>
    <cellStyle name="_지정과제2차심의list_1" xfId="487" xr:uid="{00000000-0005-0000-0000-0000E6010000}"/>
    <cellStyle name="_지정과제2차심의list_2" xfId="488" xr:uid="{00000000-0005-0000-0000-0000E7010000}"/>
    <cellStyle name="_지정과제2차심의결과" xfId="489" xr:uid="{00000000-0005-0000-0000-0000E8010000}"/>
    <cellStyle name="_지정과제2차심의결과(금액조정후최종)" xfId="490" xr:uid="{00000000-0005-0000-0000-0000E9010000}"/>
    <cellStyle name="_지정과제2차심의결과(금액조정후최종)_1" xfId="491" xr:uid="{00000000-0005-0000-0000-0000EA010000}"/>
    <cellStyle name="_지정과제2차심의결과(금액조정후최종)_1_경영개선실적보고(전주공장)" xfId="492" xr:uid="{00000000-0005-0000-0000-0000EB010000}"/>
    <cellStyle name="_지정과제2차심의결과(금액조정후최종)_1_별첨1_2" xfId="493" xr:uid="{00000000-0005-0000-0000-0000EC010000}"/>
    <cellStyle name="_지정과제2차심의결과(금액조정후최종)_1_제안과제집계표(공장전체)" xfId="494" xr:uid="{00000000-0005-0000-0000-0000ED010000}"/>
    <cellStyle name="_지정과제2차심의결과(금액조정후최종)_경영개선실적보고(전주공장)" xfId="495" xr:uid="{00000000-0005-0000-0000-0000EE010000}"/>
    <cellStyle name="_지정과제2차심의결과(금액조정후최종)_별첨1_2" xfId="496" xr:uid="{00000000-0005-0000-0000-0000EF010000}"/>
    <cellStyle name="_지정과제2차심의결과(금액조정후최종)_제안과제집계표(공장전체)" xfId="497" xr:uid="{00000000-0005-0000-0000-0000F0010000}"/>
    <cellStyle name="_지정과제2차심의결과_1" xfId="498" xr:uid="{00000000-0005-0000-0000-0000F1010000}"/>
    <cellStyle name="_집중관리(981231)" xfId="499" xr:uid="{00000000-0005-0000-0000-0000F2010000}"/>
    <cellStyle name="_집중관리(981231)_1" xfId="500" xr:uid="{00000000-0005-0000-0000-0000F3010000}"/>
    <cellStyle name="_집중관리(지정과제및 양식)" xfId="501" xr:uid="{00000000-0005-0000-0000-0000F4010000}"/>
    <cellStyle name="_집중관리(지정과제및 양식)_1" xfId="502" xr:uid="{00000000-0005-0000-0000-0000F5010000}"/>
    <cellStyle name="_추곡" xfId="503" xr:uid="{00000000-0005-0000-0000-0000F6010000}"/>
    <cellStyle name="_추곡_계약내역서" xfId="504" xr:uid="{00000000-0005-0000-0000-0000F7010000}"/>
    <cellStyle name="_추곡_계약내역서_설계변경내역서(3)" xfId="505" xr:uid="{00000000-0005-0000-0000-0000F8010000}"/>
    <cellStyle name="_추곡_계약내역서_설계변경내역서(작업중)" xfId="506" xr:uid="{00000000-0005-0000-0000-0000F9010000}"/>
    <cellStyle name="_추곡_계약내역서_설계변경내역서(작업중_11(1).9)" xfId="507" xr:uid="{00000000-0005-0000-0000-0000FA010000}"/>
    <cellStyle name="_추곡_계약내역서_설계변경내역서(지동) -1" xfId="508" xr:uid="{00000000-0005-0000-0000-0000FB010000}"/>
    <cellStyle name="_추곡_계약내역서_설계변경내역서(지동-최종)" xfId="509" xr:uid="{00000000-0005-0000-0000-0000FC010000}"/>
    <cellStyle name="_추곡_설계변경내역서(작업중_10.14)" xfId="510" xr:uid="{00000000-0005-0000-0000-0000FD010000}"/>
    <cellStyle name="_추곡_설계변경내역서(작업중_10.14)_설계변경내역서(3)" xfId="511" xr:uid="{00000000-0005-0000-0000-0000FE010000}"/>
    <cellStyle name="_추곡_설계변경내역서(작업중_10.14)_설계변경내역서(작업중)" xfId="512" xr:uid="{00000000-0005-0000-0000-0000FF010000}"/>
    <cellStyle name="_추곡_설계변경내역서(작업중_10.14)_설계변경내역서(작업중_11(1).9)" xfId="513" xr:uid="{00000000-0005-0000-0000-000000020000}"/>
    <cellStyle name="_추곡_설계변경내역서(작업중_10.14)_설계변경내역서(지동) -1" xfId="514" xr:uid="{00000000-0005-0000-0000-000001020000}"/>
    <cellStyle name="_추곡_설계변경내역서(작업중_10.14)_설계변경내역서(지동-최종)" xfId="515" xr:uid="{00000000-0005-0000-0000-000002020000}"/>
    <cellStyle name="_추곡_역전로 수종갱신공사 설계서(2005년)" xfId="516" xr:uid="{00000000-0005-0000-0000-000003020000}"/>
    <cellStyle name="_추곡_역전로 수종갱신공사 설계서(2005년)_계약내역서" xfId="517" xr:uid="{00000000-0005-0000-0000-000004020000}"/>
    <cellStyle name="_추곡_역전로 수종갱신공사 설계서(2005년)_계약내역서_설계변경내역서(3)" xfId="518" xr:uid="{00000000-0005-0000-0000-000005020000}"/>
    <cellStyle name="_추곡_역전로 수종갱신공사 설계서(2005년)_계약내역서_설계변경내역서(작업중)" xfId="519" xr:uid="{00000000-0005-0000-0000-000006020000}"/>
    <cellStyle name="_추곡_역전로 수종갱신공사 설계서(2005년)_계약내역서_설계변경내역서(작업중_11(1).9)" xfId="520" xr:uid="{00000000-0005-0000-0000-000007020000}"/>
    <cellStyle name="_추곡_역전로 수종갱신공사 설계서(2005년)_계약내역서_설계변경내역서(지동) -1" xfId="521" xr:uid="{00000000-0005-0000-0000-000008020000}"/>
    <cellStyle name="_추곡_역전로 수종갱신공사 설계서(2005년)_계약내역서_설계변경내역서(지동-최종)" xfId="522" xr:uid="{00000000-0005-0000-0000-000009020000}"/>
    <cellStyle name="_추곡_역전로 수종갱신공사 설계서(2005년)_설계변경내역서(작업중_10.14)" xfId="523" xr:uid="{00000000-0005-0000-0000-00000A020000}"/>
    <cellStyle name="_추곡_역전로 수종갱신공사 설계서(2005년)_설계변경내역서(작업중_10.14)_설계변경내역서(3)" xfId="524" xr:uid="{00000000-0005-0000-0000-00000B020000}"/>
    <cellStyle name="_추곡_역전로 수종갱신공사 설계서(2005년)_설계변경내역서(작업중_10.14)_설계변경내역서(작업중)" xfId="525" xr:uid="{00000000-0005-0000-0000-00000C020000}"/>
    <cellStyle name="_추곡_역전로 수종갱신공사 설계서(2005년)_설계변경내역서(작업중_10.14)_설계변경내역서(작업중_11(1).9)" xfId="526" xr:uid="{00000000-0005-0000-0000-00000D020000}"/>
    <cellStyle name="_추곡_역전로 수종갱신공사 설계서(2005년)_설계변경내역서(작업중_10.14)_설계변경내역서(지동) -1" xfId="527" xr:uid="{00000000-0005-0000-0000-00000E020000}"/>
    <cellStyle name="_추곡_역전로 수종갱신공사 설계서(2005년)_설계변경내역서(작업중_10.14)_설계변경내역서(지동-최종)" xfId="528" xr:uid="{00000000-0005-0000-0000-00000F020000}"/>
    <cellStyle name="_추곡_역전로 수종갱신공사 설계서(2005년)_지동설계변경111" xfId="529" xr:uid="{00000000-0005-0000-0000-000010020000}"/>
    <cellStyle name="_추곡_역전로 수종갱신공사 설계서(2005년)_지동설계변경111_설계변경내역서(3)" xfId="530" xr:uid="{00000000-0005-0000-0000-000011020000}"/>
    <cellStyle name="_추곡_역전로 수종갱신공사 설계서(2005년)_지동설계변경111_설계변경내역서(작업중)" xfId="531" xr:uid="{00000000-0005-0000-0000-000012020000}"/>
    <cellStyle name="_추곡_역전로 수종갱신공사 설계서(2005년)_지동설계변경111_설계변경내역서(작업중_11(1).9)" xfId="532" xr:uid="{00000000-0005-0000-0000-000013020000}"/>
    <cellStyle name="_추곡_역전로 수종갱신공사 설계서(2005년)_지동설계변경111_설계변경내역서(지동) -1" xfId="533" xr:uid="{00000000-0005-0000-0000-000014020000}"/>
    <cellStyle name="_추곡_역전로 수종갱신공사 설계서(2005년)_지동설계변경111_설계변경내역서(지동-최종)" xfId="534" xr:uid="{00000000-0005-0000-0000-000015020000}"/>
    <cellStyle name="_추곡_지동설계변경111" xfId="535" xr:uid="{00000000-0005-0000-0000-000016020000}"/>
    <cellStyle name="_추곡_지동설계변경111_설계변경내역서(3)" xfId="536" xr:uid="{00000000-0005-0000-0000-000017020000}"/>
    <cellStyle name="_추곡_지동설계변경111_설계변경내역서(작업중)" xfId="537" xr:uid="{00000000-0005-0000-0000-000018020000}"/>
    <cellStyle name="_추곡_지동설계변경111_설계변경내역서(작업중_11(1).9)" xfId="538" xr:uid="{00000000-0005-0000-0000-000019020000}"/>
    <cellStyle name="_추곡_지동설계변경111_설계변경내역서(지동) -1" xfId="539" xr:uid="{00000000-0005-0000-0000-00001A020000}"/>
    <cellStyle name="_추곡_지동설계변경111_설계변경내역서(지동-최종)" xfId="540" xr:uid="{00000000-0005-0000-0000-00001B020000}"/>
    <cellStyle name="_추곡_추곡" xfId="541" xr:uid="{00000000-0005-0000-0000-00001C020000}"/>
    <cellStyle name="_추곡_추곡_계약내역서" xfId="542" xr:uid="{00000000-0005-0000-0000-00001D020000}"/>
    <cellStyle name="_추곡_추곡_계약내역서_설계변경내역서(3)" xfId="543" xr:uid="{00000000-0005-0000-0000-00001E020000}"/>
    <cellStyle name="_추곡_추곡_계약내역서_설계변경내역서(작업중)" xfId="544" xr:uid="{00000000-0005-0000-0000-00001F020000}"/>
    <cellStyle name="_추곡_추곡_계약내역서_설계변경내역서(작업중_11(1).9)" xfId="545" xr:uid="{00000000-0005-0000-0000-000020020000}"/>
    <cellStyle name="_추곡_추곡_계약내역서_설계변경내역서(지동) -1" xfId="546" xr:uid="{00000000-0005-0000-0000-000021020000}"/>
    <cellStyle name="_추곡_추곡_계약내역서_설계변경내역서(지동-최종)" xfId="547" xr:uid="{00000000-0005-0000-0000-000022020000}"/>
    <cellStyle name="_추곡_추곡_설계변경내역서(작업중_10.14)" xfId="548" xr:uid="{00000000-0005-0000-0000-000023020000}"/>
    <cellStyle name="_추곡_추곡_설계변경내역서(작업중_10.14)_설계변경내역서(3)" xfId="549" xr:uid="{00000000-0005-0000-0000-000024020000}"/>
    <cellStyle name="_추곡_추곡_설계변경내역서(작업중_10.14)_설계변경내역서(작업중)" xfId="550" xr:uid="{00000000-0005-0000-0000-000025020000}"/>
    <cellStyle name="_추곡_추곡_설계변경내역서(작업중_10.14)_설계변경내역서(작업중_11(1).9)" xfId="551" xr:uid="{00000000-0005-0000-0000-000026020000}"/>
    <cellStyle name="_추곡_추곡_설계변경내역서(작업중_10.14)_설계변경내역서(지동) -1" xfId="552" xr:uid="{00000000-0005-0000-0000-000027020000}"/>
    <cellStyle name="_추곡_추곡_설계변경내역서(작업중_10.14)_설계변경내역서(지동-최종)" xfId="553" xr:uid="{00000000-0005-0000-0000-000028020000}"/>
    <cellStyle name="_추곡_추곡_역전로 수종갱신공사 설계서(2005년)" xfId="554" xr:uid="{00000000-0005-0000-0000-000029020000}"/>
    <cellStyle name="_추곡_추곡_역전로 수종갱신공사 설계서(2005년)_계약내역서" xfId="555" xr:uid="{00000000-0005-0000-0000-00002A020000}"/>
    <cellStyle name="_추곡_추곡_역전로 수종갱신공사 설계서(2005년)_계약내역서_설계변경내역서(3)" xfId="556" xr:uid="{00000000-0005-0000-0000-00002B020000}"/>
    <cellStyle name="_추곡_추곡_역전로 수종갱신공사 설계서(2005년)_계약내역서_설계변경내역서(작업중)" xfId="557" xr:uid="{00000000-0005-0000-0000-00002C020000}"/>
    <cellStyle name="_추곡_추곡_역전로 수종갱신공사 설계서(2005년)_계약내역서_설계변경내역서(작업중_11(1).9)" xfId="558" xr:uid="{00000000-0005-0000-0000-00002D020000}"/>
    <cellStyle name="_추곡_추곡_역전로 수종갱신공사 설계서(2005년)_계약내역서_설계변경내역서(지동) -1" xfId="559" xr:uid="{00000000-0005-0000-0000-00002E020000}"/>
    <cellStyle name="_추곡_추곡_역전로 수종갱신공사 설계서(2005년)_계약내역서_설계변경내역서(지동-최종)" xfId="560" xr:uid="{00000000-0005-0000-0000-00002F020000}"/>
    <cellStyle name="_추곡_추곡_역전로 수종갱신공사 설계서(2005년)_설계변경내역서(작업중_10.14)" xfId="561" xr:uid="{00000000-0005-0000-0000-000030020000}"/>
    <cellStyle name="_추곡_추곡_역전로 수종갱신공사 설계서(2005년)_설계변경내역서(작업중_10.14)_설계변경내역서(3)" xfId="562" xr:uid="{00000000-0005-0000-0000-000031020000}"/>
    <cellStyle name="_추곡_추곡_역전로 수종갱신공사 설계서(2005년)_설계변경내역서(작업중_10.14)_설계변경내역서(작업중)" xfId="563" xr:uid="{00000000-0005-0000-0000-000032020000}"/>
    <cellStyle name="_추곡_추곡_역전로 수종갱신공사 설계서(2005년)_설계변경내역서(작업중_10.14)_설계변경내역서(작업중_11(1).9)" xfId="564" xr:uid="{00000000-0005-0000-0000-000033020000}"/>
    <cellStyle name="_추곡_추곡_역전로 수종갱신공사 설계서(2005년)_설계변경내역서(작업중_10.14)_설계변경내역서(지동) -1" xfId="565" xr:uid="{00000000-0005-0000-0000-000034020000}"/>
    <cellStyle name="_추곡_추곡_역전로 수종갱신공사 설계서(2005년)_설계변경내역서(작업중_10.14)_설계변경내역서(지동-최종)" xfId="566" xr:uid="{00000000-0005-0000-0000-000035020000}"/>
    <cellStyle name="_추곡_추곡_역전로 수종갱신공사 설계서(2005년)_지동설계변경111" xfId="567" xr:uid="{00000000-0005-0000-0000-000036020000}"/>
    <cellStyle name="_추곡_추곡_역전로 수종갱신공사 설계서(2005년)_지동설계변경111_설계변경내역서(3)" xfId="568" xr:uid="{00000000-0005-0000-0000-000037020000}"/>
    <cellStyle name="_추곡_추곡_역전로 수종갱신공사 설계서(2005년)_지동설계변경111_설계변경내역서(작업중)" xfId="569" xr:uid="{00000000-0005-0000-0000-000038020000}"/>
    <cellStyle name="_추곡_추곡_역전로 수종갱신공사 설계서(2005년)_지동설계변경111_설계변경내역서(작업중_11(1).9)" xfId="570" xr:uid="{00000000-0005-0000-0000-000039020000}"/>
    <cellStyle name="_추곡_추곡_역전로 수종갱신공사 설계서(2005년)_지동설계변경111_설계변경내역서(지동) -1" xfId="571" xr:uid="{00000000-0005-0000-0000-00003A020000}"/>
    <cellStyle name="_추곡_추곡_역전로 수종갱신공사 설계서(2005년)_지동설계변경111_설계변경내역서(지동-최종)" xfId="572" xr:uid="{00000000-0005-0000-0000-00003B020000}"/>
    <cellStyle name="_추곡_추곡_지동설계변경111" xfId="573" xr:uid="{00000000-0005-0000-0000-00003C020000}"/>
    <cellStyle name="_추곡_추곡_지동설계변경111_설계변경내역서(3)" xfId="574" xr:uid="{00000000-0005-0000-0000-00003D020000}"/>
    <cellStyle name="_추곡_추곡_지동설계변경111_설계변경내역서(작업중)" xfId="575" xr:uid="{00000000-0005-0000-0000-00003E020000}"/>
    <cellStyle name="_추곡_추곡_지동설계변경111_설계변경내역서(작업중_11(1).9)" xfId="576" xr:uid="{00000000-0005-0000-0000-00003F020000}"/>
    <cellStyle name="_추곡_추곡_지동설계변경111_설계변경내역서(지동) -1" xfId="577" xr:uid="{00000000-0005-0000-0000-000040020000}"/>
    <cellStyle name="_추곡_추곡_지동설계변경111_설계변경내역서(지동-최종)" xfId="578" xr:uid="{00000000-0005-0000-0000-000041020000}"/>
    <cellStyle name="_축구센타-내역" xfId="579" xr:uid="{00000000-0005-0000-0000-000042020000}"/>
    <cellStyle name="_판암근린공원황톳길조성공사" xfId="580" xr:uid="{00000000-0005-0000-0000-000043020000}"/>
    <cellStyle name="_평상" xfId="581" xr:uid="{00000000-0005-0000-0000-000044020000}"/>
    <cellStyle name="_하수 준설물 내역서" xfId="582" xr:uid="{00000000-0005-0000-0000-000045020000}"/>
    <cellStyle name="_한국원자력안전기술원" xfId="583" xr:uid="{00000000-0005-0000-0000-000046020000}"/>
    <cellStyle name="_한전연구견적" xfId="584" xr:uid="{00000000-0005-0000-0000-000047020000}"/>
    <cellStyle name="_홍천(노천1지구)-1공구" xfId="585" xr:uid="{00000000-0005-0000-0000-000048020000}"/>
    <cellStyle name="’E‰Y [0.00]_laroux" xfId="586" xr:uid="{00000000-0005-0000-0000-000049020000}"/>
    <cellStyle name="’E‰Y_laroux" xfId="587" xr:uid="{00000000-0005-0000-0000-00004A020000}"/>
    <cellStyle name="¤@?e_TEST-1 " xfId="588" xr:uid="{00000000-0005-0000-0000-00004B020000}"/>
    <cellStyle name="+,-,0" xfId="589" xr:uid="{00000000-0005-0000-0000-00004C020000}"/>
    <cellStyle name="△ []" xfId="590" xr:uid="{00000000-0005-0000-0000-00004D020000}"/>
    <cellStyle name="△ [0]" xfId="591" xr:uid="{00000000-0005-0000-0000-00004E020000}"/>
    <cellStyle name="0" xfId="592" xr:uid="{00000000-0005-0000-0000-00004F020000}"/>
    <cellStyle name="0.0" xfId="593" xr:uid="{00000000-0005-0000-0000-000050020000}"/>
    <cellStyle name="0.00" xfId="594" xr:uid="{00000000-0005-0000-0000-000051020000}"/>
    <cellStyle name="00" xfId="595" xr:uid="{00000000-0005-0000-0000-000052020000}"/>
    <cellStyle name="1" xfId="596" xr:uid="{00000000-0005-0000-0000-000053020000}"/>
    <cellStyle name="1_total" xfId="597" xr:uid="{00000000-0005-0000-0000-000054020000}"/>
    <cellStyle name="1_total_계약내역서" xfId="598" xr:uid="{00000000-0005-0000-0000-000055020000}"/>
    <cellStyle name="1_total_계약내역서_설계변경내역서(3)" xfId="599" xr:uid="{00000000-0005-0000-0000-000056020000}"/>
    <cellStyle name="1_total_계약내역서_설계변경내역서(작업중)" xfId="600" xr:uid="{00000000-0005-0000-0000-000057020000}"/>
    <cellStyle name="1_total_계약내역서_설계변경내역서(작업중_11(1).9)" xfId="601" xr:uid="{00000000-0005-0000-0000-000058020000}"/>
    <cellStyle name="1_total_계약내역서_설계변경내역서(지동) -1" xfId="602" xr:uid="{00000000-0005-0000-0000-000059020000}"/>
    <cellStyle name="1_total_계약내역서_설계변경내역서(지동-최종)" xfId="603" xr:uid="{00000000-0005-0000-0000-00005A020000}"/>
    <cellStyle name="1_total_구로리총괄내역" xfId="604" xr:uid="{00000000-0005-0000-0000-00005B020000}"/>
    <cellStyle name="1_total_구로리총괄내역_계약내역서" xfId="605" xr:uid="{00000000-0005-0000-0000-00005C020000}"/>
    <cellStyle name="1_total_구로리총괄내역_계약내역서_설계변경내역서(3)" xfId="606" xr:uid="{00000000-0005-0000-0000-00005D020000}"/>
    <cellStyle name="1_total_구로리총괄내역_계약내역서_설계변경내역서(작업중)" xfId="607" xr:uid="{00000000-0005-0000-0000-00005E020000}"/>
    <cellStyle name="1_total_구로리총괄내역_계약내역서_설계변경내역서(작업중_11(1).9)" xfId="608" xr:uid="{00000000-0005-0000-0000-00005F020000}"/>
    <cellStyle name="1_total_구로리총괄내역_계약내역서_설계변경내역서(지동) -1" xfId="609" xr:uid="{00000000-0005-0000-0000-000060020000}"/>
    <cellStyle name="1_total_구로리총괄내역_계약내역서_설계변경내역서(지동-최종)" xfId="610" xr:uid="{00000000-0005-0000-0000-000061020000}"/>
    <cellStyle name="1_total_구로리총괄내역_배밭계약내역" xfId="611" xr:uid="{00000000-0005-0000-0000-000062020000}"/>
    <cellStyle name="1_total_구로리총괄내역_배밭계약내역_계약내역서" xfId="612" xr:uid="{00000000-0005-0000-0000-000063020000}"/>
    <cellStyle name="1_total_구로리총괄내역_배밭계약내역_계약내역서_설계변경내역서(3)" xfId="613" xr:uid="{00000000-0005-0000-0000-000064020000}"/>
    <cellStyle name="1_total_구로리총괄내역_배밭계약내역_계약내역서_설계변경내역서(작업중)" xfId="614" xr:uid="{00000000-0005-0000-0000-000065020000}"/>
    <cellStyle name="1_total_구로리총괄내역_배밭계약내역_계약내역서_설계변경내역서(작업중_11(1).9)" xfId="615" xr:uid="{00000000-0005-0000-0000-000066020000}"/>
    <cellStyle name="1_total_구로리총괄내역_배밭계약내역_계약내역서_설계변경내역서(지동) -1" xfId="616" xr:uid="{00000000-0005-0000-0000-000067020000}"/>
    <cellStyle name="1_total_구로리총괄내역_배밭계약내역_계약내역서_설계변경내역서(지동-최종)" xfId="617" xr:uid="{00000000-0005-0000-0000-000068020000}"/>
    <cellStyle name="1_total_구로리총괄내역_배밭계약내역_설계변경내역서(작업중_10.14)" xfId="618" xr:uid="{00000000-0005-0000-0000-000069020000}"/>
    <cellStyle name="1_total_구로리총괄내역_배밭계약내역_설계변경내역서(작업중_10.14)_설계변경내역서(3)" xfId="619" xr:uid="{00000000-0005-0000-0000-00006A020000}"/>
    <cellStyle name="1_total_구로리총괄내역_배밭계약내역_설계변경내역서(작업중_10.14)_설계변경내역서(작업중)" xfId="620" xr:uid="{00000000-0005-0000-0000-00006B020000}"/>
    <cellStyle name="1_total_구로리총괄내역_배밭계약내역_설계변경내역서(작업중_10.14)_설계변경내역서(작업중_11(1).9)" xfId="621" xr:uid="{00000000-0005-0000-0000-00006C020000}"/>
    <cellStyle name="1_total_구로리총괄내역_배밭계약내역_설계변경내역서(작업중_10.14)_설계변경내역서(지동) -1" xfId="622" xr:uid="{00000000-0005-0000-0000-00006D020000}"/>
    <cellStyle name="1_total_구로리총괄내역_배밭계약내역_설계변경내역서(작업중_10.14)_설계변경내역서(지동-최종)" xfId="623" xr:uid="{00000000-0005-0000-0000-00006E020000}"/>
    <cellStyle name="1_total_구로리총괄내역_설계내역서" xfId="624" xr:uid="{00000000-0005-0000-0000-00006F020000}"/>
    <cellStyle name="1_total_구로리총괄내역_설계내역서_계약내역서" xfId="625" xr:uid="{00000000-0005-0000-0000-000070020000}"/>
    <cellStyle name="1_total_구로리총괄내역_설계내역서_계약내역서_설계변경내역서(3)" xfId="626" xr:uid="{00000000-0005-0000-0000-000071020000}"/>
    <cellStyle name="1_total_구로리총괄내역_설계내역서_계약내역서_설계변경내역서(작업중)" xfId="627" xr:uid="{00000000-0005-0000-0000-000072020000}"/>
    <cellStyle name="1_total_구로리총괄내역_설계내역서_계약내역서_설계변경내역서(작업중_11(1).9)" xfId="628" xr:uid="{00000000-0005-0000-0000-000073020000}"/>
    <cellStyle name="1_total_구로리총괄내역_설계내역서_계약내역서_설계변경내역서(지동) -1" xfId="629" xr:uid="{00000000-0005-0000-0000-000074020000}"/>
    <cellStyle name="1_total_구로리총괄내역_설계내역서_계약내역서_설계변경내역서(지동-최종)" xfId="630" xr:uid="{00000000-0005-0000-0000-000075020000}"/>
    <cellStyle name="1_total_구로리총괄내역_설계내역서_설계변경내역서(작업중_10.14)" xfId="631" xr:uid="{00000000-0005-0000-0000-000076020000}"/>
    <cellStyle name="1_total_구로리총괄내역_설계내역서_설계변경내역서(작업중_10.14)_설계변경내역서(3)" xfId="632" xr:uid="{00000000-0005-0000-0000-000077020000}"/>
    <cellStyle name="1_total_구로리총괄내역_설계내역서_설계변경내역서(작업중_10.14)_설계변경내역서(작업중)" xfId="633" xr:uid="{00000000-0005-0000-0000-000078020000}"/>
    <cellStyle name="1_total_구로리총괄내역_설계내역서_설계변경내역서(작업중_10.14)_설계변경내역서(작업중_11(1).9)" xfId="634" xr:uid="{00000000-0005-0000-0000-000079020000}"/>
    <cellStyle name="1_total_구로리총괄내역_설계내역서_설계변경내역서(작업중_10.14)_설계변경내역서(지동) -1" xfId="635" xr:uid="{00000000-0005-0000-0000-00007A020000}"/>
    <cellStyle name="1_total_구로리총괄내역_설계내역서_설계변경내역서(작업중_10.14)_설계변경내역서(지동-최종)" xfId="636" xr:uid="{00000000-0005-0000-0000-00007B020000}"/>
    <cellStyle name="1_total_구로리총괄내역_설계변경내역서(작업중_10.14)" xfId="637" xr:uid="{00000000-0005-0000-0000-00007C020000}"/>
    <cellStyle name="1_total_구로리총괄내역_설계변경내역서(작업중_10.14)_설계변경내역서(3)" xfId="638" xr:uid="{00000000-0005-0000-0000-00007D020000}"/>
    <cellStyle name="1_total_구로리총괄내역_설계변경내역서(작업중_10.14)_설계변경내역서(작업중)" xfId="639" xr:uid="{00000000-0005-0000-0000-00007E020000}"/>
    <cellStyle name="1_total_구로리총괄내역_설계변경내역서(작업중_10.14)_설계변경내역서(작업중_11(1).9)" xfId="640" xr:uid="{00000000-0005-0000-0000-00007F020000}"/>
    <cellStyle name="1_total_구로리총괄내역_설계변경내역서(작업중_10.14)_설계변경내역서(지동) -1" xfId="641" xr:uid="{00000000-0005-0000-0000-000080020000}"/>
    <cellStyle name="1_total_구로리총괄내역_설계변경내역서(작업중_10.14)_설계변경내역서(지동-최종)" xfId="642" xr:uid="{00000000-0005-0000-0000-000081020000}"/>
    <cellStyle name="1_total_배밭계약내역" xfId="643" xr:uid="{00000000-0005-0000-0000-000082020000}"/>
    <cellStyle name="1_total_배밭계약내역_계약내역서" xfId="644" xr:uid="{00000000-0005-0000-0000-000083020000}"/>
    <cellStyle name="1_total_배밭계약내역_계약내역서_설계변경내역서(3)" xfId="645" xr:uid="{00000000-0005-0000-0000-000084020000}"/>
    <cellStyle name="1_total_배밭계약내역_계약내역서_설계변경내역서(작업중)" xfId="646" xr:uid="{00000000-0005-0000-0000-000085020000}"/>
    <cellStyle name="1_total_배밭계약내역_계약내역서_설계변경내역서(작업중_11(1).9)" xfId="647" xr:uid="{00000000-0005-0000-0000-000086020000}"/>
    <cellStyle name="1_total_배밭계약내역_계약내역서_설계변경내역서(지동) -1" xfId="648" xr:uid="{00000000-0005-0000-0000-000087020000}"/>
    <cellStyle name="1_total_배밭계약내역_계약내역서_설계변경내역서(지동-최종)" xfId="649" xr:uid="{00000000-0005-0000-0000-000088020000}"/>
    <cellStyle name="1_total_배밭계약내역_설계변경내역서(작업중_10.14)" xfId="650" xr:uid="{00000000-0005-0000-0000-000089020000}"/>
    <cellStyle name="1_total_배밭계약내역_설계변경내역서(작업중_10.14)_설계변경내역서(3)" xfId="651" xr:uid="{00000000-0005-0000-0000-00008A020000}"/>
    <cellStyle name="1_total_배밭계약내역_설계변경내역서(작업중_10.14)_설계변경내역서(작업중)" xfId="652" xr:uid="{00000000-0005-0000-0000-00008B020000}"/>
    <cellStyle name="1_total_배밭계약내역_설계변경내역서(작업중_10.14)_설계변경내역서(작업중_11(1).9)" xfId="653" xr:uid="{00000000-0005-0000-0000-00008C020000}"/>
    <cellStyle name="1_total_배밭계약내역_설계변경내역서(작업중_10.14)_설계변경내역서(지동) -1" xfId="654" xr:uid="{00000000-0005-0000-0000-00008D020000}"/>
    <cellStyle name="1_total_배밭계약내역_설계변경내역서(작업중_10.14)_설계변경내역서(지동-최종)" xfId="655" xr:uid="{00000000-0005-0000-0000-00008E020000}"/>
    <cellStyle name="1_total_설계내역서" xfId="656" xr:uid="{00000000-0005-0000-0000-00008F020000}"/>
    <cellStyle name="1_total_설계내역서_계약내역서" xfId="657" xr:uid="{00000000-0005-0000-0000-000090020000}"/>
    <cellStyle name="1_total_설계내역서_계약내역서_설계변경내역서(3)" xfId="658" xr:uid="{00000000-0005-0000-0000-000091020000}"/>
    <cellStyle name="1_total_설계내역서_계약내역서_설계변경내역서(작업중)" xfId="659" xr:uid="{00000000-0005-0000-0000-000092020000}"/>
    <cellStyle name="1_total_설계내역서_계약내역서_설계변경내역서(작업중_11(1).9)" xfId="660" xr:uid="{00000000-0005-0000-0000-000093020000}"/>
    <cellStyle name="1_total_설계내역서_계약내역서_설계변경내역서(지동) -1" xfId="661" xr:uid="{00000000-0005-0000-0000-000094020000}"/>
    <cellStyle name="1_total_설계내역서_계약내역서_설계변경내역서(지동-최종)" xfId="662" xr:uid="{00000000-0005-0000-0000-000095020000}"/>
    <cellStyle name="1_total_설계내역서_설계변경내역서(작업중_10.14)" xfId="663" xr:uid="{00000000-0005-0000-0000-000096020000}"/>
    <cellStyle name="1_total_설계내역서_설계변경내역서(작업중_10.14)_설계변경내역서(3)" xfId="664" xr:uid="{00000000-0005-0000-0000-000097020000}"/>
    <cellStyle name="1_total_설계내역서_설계변경내역서(작업중_10.14)_설계변경내역서(작업중)" xfId="665" xr:uid="{00000000-0005-0000-0000-000098020000}"/>
    <cellStyle name="1_total_설계내역서_설계변경내역서(작업중_10.14)_설계변경내역서(작업중_11(1).9)" xfId="666" xr:uid="{00000000-0005-0000-0000-000099020000}"/>
    <cellStyle name="1_total_설계내역서_설계변경내역서(작업중_10.14)_설계변경내역서(지동) -1" xfId="667" xr:uid="{00000000-0005-0000-0000-00009A020000}"/>
    <cellStyle name="1_total_설계내역서_설계변경내역서(작업중_10.14)_설계변경내역서(지동-최종)" xfId="668" xr:uid="{00000000-0005-0000-0000-00009B020000}"/>
    <cellStyle name="1_total_설계변경내역서(작업중_10.14)" xfId="669" xr:uid="{00000000-0005-0000-0000-00009C020000}"/>
    <cellStyle name="1_total_설계변경내역서(작업중_10.14)_설계변경내역서(3)" xfId="670" xr:uid="{00000000-0005-0000-0000-00009D020000}"/>
    <cellStyle name="1_total_설계변경내역서(작업중_10.14)_설계변경내역서(작업중)" xfId="671" xr:uid="{00000000-0005-0000-0000-00009E020000}"/>
    <cellStyle name="1_total_설계변경내역서(작업중_10.14)_설계변경내역서(작업중_11(1).9)" xfId="672" xr:uid="{00000000-0005-0000-0000-00009F020000}"/>
    <cellStyle name="1_total_설계변경내역서(작업중_10.14)_설계변경내역서(지동) -1" xfId="673" xr:uid="{00000000-0005-0000-0000-0000A0020000}"/>
    <cellStyle name="1_total_설계변경내역서(작업중_10.14)_설계변경내역서(지동-최종)" xfId="674" xr:uid="{00000000-0005-0000-0000-0000A1020000}"/>
    <cellStyle name="1_total_총괄내역0518" xfId="675" xr:uid="{00000000-0005-0000-0000-0000A2020000}"/>
    <cellStyle name="1_total_총괄내역0518_계약내역서" xfId="676" xr:uid="{00000000-0005-0000-0000-0000A3020000}"/>
    <cellStyle name="1_total_총괄내역0518_계약내역서_설계변경내역서(3)" xfId="677" xr:uid="{00000000-0005-0000-0000-0000A4020000}"/>
    <cellStyle name="1_total_총괄내역0518_계약내역서_설계변경내역서(작업중)" xfId="678" xr:uid="{00000000-0005-0000-0000-0000A5020000}"/>
    <cellStyle name="1_total_총괄내역0518_계약내역서_설계변경내역서(작업중_11(1).9)" xfId="679" xr:uid="{00000000-0005-0000-0000-0000A6020000}"/>
    <cellStyle name="1_total_총괄내역0518_계약내역서_설계변경내역서(지동) -1" xfId="680" xr:uid="{00000000-0005-0000-0000-0000A7020000}"/>
    <cellStyle name="1_total_총괄내역0518_계약내역서_설계변경내역서(지동-최종)" xfId="681" xr:uid="{00000000-0005-0000-0000-0000A8020000}"/>
    <cellStyle name="1_total_총괄내역0518_배밭계약내역" xfId="682" xr:uid="{00000000-0005-0000-0000-0000A9020000}"/>
    <cellStyle name="1_total_총괄내역0518_배밭계약내역_계약내역서" xfId="683" xr:uid="{00000000-0005-0000-0000-0000AA020000}"/>
    <cellStyle name="1_total_총괄내역0518_배밭계약내역_계약내역서_설계변경내역서(3)" xfId="684" xr:uid="{00000000-0005-0000-0000-0000AB020000}"/>
    <cellStyle name="1_total_총괄내역0518_배밭계약내역_계약내역서_설계변경내역서(작업중)" xfId="685" xr:uid="{00000000-0005-0000-0000-0000AC020000}"/>
    <cellStyle name="1_total_총괄내역0518_배밭계약내역_계약내역서_설계변경내역서(작업중_11(1).9)" xfId="686" xr:uid="{00000000-0005-0000-0000-0000AD020000}"/>
    <cellStyle name="1_total_총괄내역0518_배밭계약내역_계약내역서_설계변경내역서(지동) -1" xfId="687" xr:uid="{00000000-0005-0000-0000-0000AE020000}"/>
    <cellStyle name="1_total_총괄내역0518_배밭계약내역_계약내역서_설계변경내역서(지동-최종)" xfId="688" xr:uid="{00000000-0005-0000-0000-0000AF020000}"/>
    <cellStyle name="1_total_총괄내역0518_배밭계약내역_설계변경내역서(작업중_10.14)" xfId="689" xr:uid="{00000000-0005-0000-0000-0000B0020000}"/>
    <cellStyle name="1_total_총괄내역0518_배밭계약내역_설계변경내역서(작업중_10.14)_설계변경내역서(3)" xfId="690" xr:uid="{00000000-0005-0000-0000-0000B1020000}"/>
    <cellStyle name="1_total_총괄내역0518_배밭계약내역_설계변경내역서(작업중_10.14)_설계변경내역서(작업중)" xfId="691" xr:uid="{00000000-0005-0000-0000-0000B2020000}"/>
    <cellStyle name="1_total_총괄내역0518_배밭계약내역_설계변경내역서(작업중_10.14)_설계변경내역서(작업중_11(1).9)" xfId="692" xr:uid="{00000000-0005-0000-0000-0000B3020000}"/>
    <cellStyle name="1_total_총괄내역0518_배밭계약내역_설계변경내역서(작업중_10.14)_설계변경내역서(지동) -1" xfId="693" xr:uid="{00000000-0005-0000-0000-0000B4020000}"/>
    <cellStyle name="1_total_총괄내역0518_배밭계약내역_설계변경내역서(작업중_10.14)_설계변경내역서(지동-최종)" xfId="694" xr:uid="{00000000-0005-0000-0000-0000B5020000}"/>
    <cellStyle name="1_total_총괄내역0518_설계내역서" xfId="695" xr:uid="{00000000-0005-0000-0000-0000B6020000}"/>
    <cellStyle name="1_total_총괄내역0518_설계내역서_계약내역서" xfId="696" xr:uid="{00000000-0005-0000-0000-0000B7020000}"/>
    <cellStyle name="1_total_총괄내역0518_설계내역서_계약내역서_설계변경내역서(3)" xfId="697" xr:uid="{00000000-0005-0000-0000-0000B8020000}"/>
    <cellStyle name="1_total_총괄내역0518_설계내역서_계약내역서_설계변경내역서(작업중)" xfId="698" xr:uid="{00000000-0005-0000-0000-0000B9020000}"/>
    <cellStyle name="1_total_총괄내역0518_설계내역서_계약내역서_설계변경내역서(작업중_11(1).9)" xfId="699" xr:uid="{00000000-0005-0000-0000-0000BA020000}"/>
    <cellStyle name="1_total_총괄내역0518_설계내역서_계약내역서_설계변경내역서(지동) -1" xfId="700" xr:uid="{00000000-0005-0000-0000-0000BB020000}"/>
    <cellStyle name="1_total_총괄내역0518_설계내역서_계약내역서_설계변경내역서(지동-최종)" xfId="701" xr:uid="{00000000-0005-0000-0000-0000BC020000}"/>
    <cellStyle name="1_total_총괄내역0518_설계내역서_설계변경내역서(작업중_10.14)" xfId="702" xr:uid="{00000000-0005-0000-0000-0000BD020000}"/>
    <cellStyle name="1_total_총괄내역0518_설계내역서_설계변경내역서(작업중_10.14)_설계변경내역서(3)" xfId="703" xr:uid="{00000000-0005-0000-0000-0000BE020000}"/>
    <cellStyle name="1_total_총괄내역0518_설계내역서_설계변경내역서(작업중_10.14)_설계변경내역서(작업중)" xfId="704" xr:uid="{00000000-0005-0000-0000-0000BF020000}"/>
    <cellStyle name="1_total_총괄내역0518_설계내역서_설계변경내역서(작업중_10.14)_설계변경내역서(작업중_11(1).9)" xfId="705" xr:uid="{00000000-0005-0000-0000-0000C0020000}"/>
    <cellStyle name="1_total_총괄내역0518_설계내역서_설계변경내역서(작업중_10.14)_설계변경내역서(지동) -1" xfId="706" xr:uid="{00000000-0005-0000-0000-0000C1020000}"/>
    <cellStyle name="1_total_총괄내역0518_설계내역서_설계변경내역서(작업중_10.14)_설계변경내역서(지동-최종)" xfId="707" xr:uid="{00000000-0005-0000-0000-0000C2020000}"/>
    <cellStyle name="1_total_총괄내역0518_설계변경내역서(작업중_10.14)" xfId="708" xr:uid="{00000000-0005-0000-0000-0000C3020000}"/>
    <cellStyle name="1_total_총괄내역0518_설계변경내역서(작업중_10.14)_설계변경내역서(3)" xfId="709" xr:uid="{00000000-0005-0000-0000-0000C4020000}"/>
    <cellStyle name="1_total_총괄내역0518_설계변경내역서(작업중_10.14)_설계변경내역서(작업중)" xfId="710" xr:uid="{00000000-0005-0000-0000-0000C5020000}"/>
    <cellStyle name="1_total_총괄내역0518_설계변경내역서(작업중_10.14)_설계변경내역서(작업중_11(1).9)" xfId="711" xr:uid="{00000000-0005-0000-0000-0000C6020000}"/>
    <cellStyle name="1_total_총괄내역0518_설계변경내역서(작업중_10.14)_설계변경내역서(지동) -1" xfId="712" xr:uid="{00000000-0005-0000-0000-0000C7020000}"/>
    <cellStyle name="1_total_총괄내역0518_설계변경내역서(작업중_10.14)_설계변경내역서(지동-최종)" xfId="713" xr:uid="{00000000-0005-0000-0000-0000C8020000}"/>
    <cellStyle name="1_tree" xfId="714" xr:uid="{00000000-0005-0000-0000-0000C9020000}"/>
    <cellStyle name="1_tree_계약내역서" xfId="715" xr:uid="{00000000-0005-0000-0000-0000CA020000}"/>
    <cellStyle name="1_tree_계약내역서_설계변경내역서(3)" xfId="716" xr:uid="{00000000-0005-0000-0000-0000CB020000}"/>
    <cellStyle name="1_tree_계약내역서_설계변경내역서(작업중)" xfId="717" xr:uid="{00000000-0005-0000-0000-0000CC020000}"/>
    <cellStyle name="1_tree_계약내역서_설계변경내역서(작업중_11(1).9)" xfId="718" xr:uid="{00000000-0005-0000-0000-0000CD020000}"/>
    <cellStyle name="1_tree_계약내역서_설계변경내역서(지동) -1" xfId="719" xr:uid="{00000000-0005-0000-0000-0000CE020000}"/>
    <cellStyle name="1_tree_계약내역서_설계변경내역서(지동-최종)" xfId="720" xr:uid="{00000000-0005-0000-0000-0000CF020000}"/>
    <cellStyle name="1_tree_구로리총괄내역" xfId="721" xr:uid="{00000000-0005-0000-0000-0000D0020000}"/>
    <cellStyle name="1_tree_구로리총괄내역_계약내역서" xfId="722" xr:uid="{00000000-0005-0000-0000-0000D1020000}"/>
    <cellStyle name="1_tree_구로리총괄내역_계약내역서_설계변경내역서(3)" xfId="723" xr:uid="{00000000-0005-0000-0000-0000D2020000}"/>
    <cellStyle name="1_tree_구로리총괄내역_계약내역서_설계변경내역서(작업중)" xfId="724" xr:uid="{00000000-0005-0000-0000-0000D3020000}"/>
    <cellStyle name="1_tree_구로리총괄내역_계약내역서_설계변경내역서(작업중_11(1).9)" xfId="725" xr:uid="{00000000-0005-0000-0000-0000D4020000}"/>
    <cellStyle name="1_tree_구로리총괄내역_계약내역서_설계변경내역서(지동) -1" xfId="726" xr:uid="{00000000-0005-0000-0000-0000D5020000}"/>
    <cellStyle name="1_tree_구로리총괄내역_계약내역서_설계변경내역서(지동-최종)" xfId="727" xr:uid="{00000000-0005-0000-0000-0000D6020000}"/>
    <cellStyle name="1_tree_구로리총괄내역_배밭계약내역" xfId="728" xr:uid="{00000000-0005-0000-0000-0000D7020000}"/>
    <cellStyle name="1_tree_구로리총괄내역_배밭계약내역_계약내역서" xfId="729" xr:uid="{00000000-0005-0000-0000-0000D8020000}"/>
    <cellStyle name="1_tree_구로리총괄내역_배밭계약내역_계약내역서_설계변경내역서(3)" xfId="730" xr:uid="{00000000-0005-0000-0000-0000D9020000}"/>
    <cellStyle name="1_tree_구로리총괄내역_배밭계약내역_계약내역서_설계변경내역서(작업중)" xfId="731" xr:uid="{00000000-0005-0000-0000-0000DA020000}"/>
    <cellStyle name="1_tree_구로리총괄내역_배밭계약내역_계약내역서_설계변경내역서(작업중_11(1).9)" xfId="732" xr:uid="{00000000-0005-0000-0000-0000DB020000}"/>
    <cellStyle name="1_tree_구로리총괄내역_배밭계약내역_계약내역서_설계변경내역서(지동) -1" xfId="733" xr:uid="{00000000-0005-0000-0000-0000DC020000}"/>
    <cellStyle name="1_tree_구로리총괄내역_배밭계약내역_계약내역서_설계변경내역서(지동-최종)" xfId="734" xr:uid="{00000000-0005-0000-0000-0000DD020000}"/>
    <cellStyle name="1_tree_구로리총괄내역_배밭계약내역_설계변경내역서(작업중_10.14)" xfId="735" xr:uid="{00000000-0005-0000-0000-0000DE020000}"/>
    <cellStyle name="1_tree_구로리총괄내역_배밭계약내역_설계변경내역서(작업중_10.14)_설계변경내역서(3)" xfId="736" xr:uid="{00000000-0005-0000-0000-0000DF020000}"/>
    <cellStyle name="1_tree_구로리총괄내역_배밭계약내역_설계변경내역서(작업중_10.14)_설계변경내역서(작업중)" xfId="737" xr:uid="{00000000-0005-0000-0000-0000E0020000}"/>
    <cellStyle name="1_tree_구로리총괄내역_배밭계약내역_설계변경내역서(작업중_10.14)_설계변경내역서(작업중_11(1).9)" xfId="738" xr:uid="{00000000-0005-0000-0000-0000E1020000}"/>
    <cellStyle name="1_tree_구로리총괄내역_배밭계약내역_설계변경내역서(작업중_10.14)_설계변경내역서(지동) -1" xfId="739" xr:uid="{00000000-0005-0000-0000-0000E2020000}"/>
    <cellStyle name="1_tree_구로리총괄내역_배밭계약내역_설계변경내역서(작업중_10.14)_설계변경내역서(지동-최종)" xfId="740" xr:uid="{00000000-0005-0000-0000-0000E3020000}"/>
    <cellStyle name="1_tree_구로리총괄내역_설계내역서" xfId="741" xr:uid="{00000000-0005-0000-0000-0000E4020000}"/>
    <cellStyle name="1_tree_구로리총괄내역_설계내역서_계약내역서" xfId="742" xr:uid="{00000000-0005-0000-0000-0000E5020000}"/>
    <cellStyle name="1_tree_구로리총괄내역_설계내역서_계약내역서_설계변경내역서(3)" xfId="743" xr:uid="{00000000-0005-0000-0000-0000E6020000}"/>
    <cellStyle name="1_tree_구로리총괄내역_설계내역서_계약내역서_설계변경내역서(작업중)" xfId="744" xr:uid="{00000000-0005-0000-0000-0000E7020000}"/>
    <cellStyle name="1_tree_구로리총괄내역_설계내역서_계약내역서_설계변경내역서(작업중_11(1).9)" xfId="745" xr:uid="{00000000-0005-0000-0000-0000E8020000}"/>
    <cellStyle name="1_tree_구로리총괄내역_설계내역서_계약내역서_설계변경내역서(지동) -1" xfId="746" xr:uid="{00000000-0005-0000-0000-0000E9020000}"/>
    <cellStyle name="1_tree_구로리총괄내역_설계내역서_계약내역서_설계변경내역서(지동-최종)" xfId="747" xr:uid="{00000000-0005-0000-0000-0000EA020000}"/>
    <cellStyle name="1_tree_구로리총괄내역_설계내역서_설계변경내역서(작업중_10.14)" xfId="748" xr:uid="{00000000-0005-0000-0000-0000EB020000}"/>
    <cellStyle name="1_tree_구로리총괄내역_설계내역서_설계변경내역서(작업중_10.14)_설계변경내역서(3)" xfId="749" xr:uid="{00000000-0005-0000-0000-0000EC020000}"/>
    <cellStyle name="1_tree_구로리총괄내역_설계내역서_설계변경내역서(작업중_10.14)_설계변경내역서(작업중)" xfId="750" xr:uid="{00000000-0005-0000-0000-0000ED020000}"/>
    <cellStyle name="1_tree_구로리총괄내역_설계내역서_설계변경내역서(작업중_10.14)_설계변경내역서(작업중_11(1).9)" xfId="751" xr:uid="{00000000-0005-0000-0000-0000EE020000}"/>
    <cellStyle name="1_tree_구로리총괄내역_설계내역서_설계변경내역서(작업중_10.14)_설계변경내역서(지동) -1" xfId="752" xr:uid="{00000000-0005-0000-0000-0000EF020000}"/>
    <cellStyle name="1_tree_구로리총괄내역_설계내역서_설계변경내역서(작업중_10.14)_설계변경내역서(지동-최종)" xfId="753" xr:uid="{00000000-0005-0000-0000-0000F0020000}"/>
    <cellStyle name="1_tree_구로리총괄내역_설계변경내역서(작업중_10.14)" xfId="754" xr:uid="{00000000-0005-0000-0000-0000F1020000}"/>
    <cellStyle name="1_tree_구로리총괄내역_설계변경내역서(작업중_10.14)_설계변경내역서(3)" xfId="755" xr:uid="{00000000-0005-0000-0000-0000F2020000}"/>
    <cellStyle name="1_tree_구로리총괄내역_설계변경내역서(작업중_10.14)_설계변경내역서(작업중)" xfId="756" xr:uid="{00000000-0005-0000-0000-0000F3020000}"/>
    <cellStyle name="1_tree_구로리총괄내역_설계변경내역서(작업중_10.14)_설계변경내역서(작업중_11(1).9)" xfId="757" xr:uid="{00000000-0005-0000-0000-0000F4020000}"/>
    <cellStyle name="1_tree_구로리총괄내역_설계변경내역서(작업중_10.14)_설계변경내역서(지동) -1" xfId="758" xr:uid="{00000000-0005-0000-0000-0000F5020000}"/>
    <cellStyle name="1_tree_구로리총괄내역_설계변경내역서(작업중_10.14)_설계변경내역서(지동-최종)" xfId="759" xr:uid="{00000000-0005-0000-0000-0000F6020000}"/>
    <cellStyle name="1_tree_배밭계약내역" xfId="760" xr:uid="{00000000-0005-0000-0000-0000F7020000}"/>
    <cellStyle name="1_tree_배밭계약내역_계약내역서" xfId="761" xr:uid="{00000000-0005-0000-0000-0000F8020000}"/>
    <cellStyle name="1_tree_배밭계약내역_계약내역서_설계변경내역서(3)" xfId="762" xr:uid="{00000000-0005-0000-0000-0000F9020000}"/>
    <cellStyle name="1_tree_배밭계약내역_계약내역서_설계변경내역서(작업중)" xfId="763" xr:uid="{00000000-0005-0000-0000-0000FA020000}"/>
    <cellStyle name="1_tree_배밭계약내역_계약내역서_설계변경내역서(작업중_11(1).9)" xfId="764" xr:uid="{00000000-0005-0000-0000-0000FB020000}"/>
    <cellStyle name="1_tree_배밭계약내역_계약내역서_설계변경내역서(지동) -1" xfId="765" xr:uid="{00000000-0005-0000-0000-0000FC020000}"/>
    <cellStyle name="1_tree_배밭계약내역_계약내역서_설계변경내역서(지동-최종)" xfId="766" xr:uid="{00000000-0005-0000-0000-0000FD020000}"/>
    <cellStyle name="1_tree_배밭계약내역_설계변경내역서(작업중_10.14)" xfId="767" xr:uid="{00000000-0005-0000-0000-0000FE020000}"/>
    <cellStyle name="1_tree_배밭계약내역_설계변경내역서(작업중_10.14)_설계변경내역서(3)" xfId="768" xr:uid="{00000000-0005-0000-0000-0000FF020000}"/>
    <cellStyle name="1_tree_배밭계약내역_설계변경내역서(작업중_10.14)_설계변경내역서(작업중)" xfId="769" xr:uid="{00000000-0005-0000-0000-000000030000}"/>
    <cellStyle name="1_tree_배밭계약내역_설계변경내역서(작업중_10.14)_설계변경내역서(작업중_11(1).9)" xfId="770" xr:uid="{00000000-0005-0000-0000-000001030000}"/>
    <cellStyle name="1_tree_배밭계약내역_설계변경내역서(작업중_10.14)_설계변경내역서(지동) -1" xfId="771" xr:uid="{00000000-0005-0000-0000-000002030000}"/>
    <cellStyle name="1_tree_배밭계약내역_설계변경내역서(작업중_10.14)_설계변경내역서(지동-최종)" xfId="772" xr:uid="{00000000-0005-0000-0000-000003030000}"/>
    <cellStyle name="1_tree_설계내역서" xfId="773" xr:uid="{00000000-0005-0000-0000-000004030000}"/>
    <cellStyle name="1_tree_설계내역서_계약내역서" xfId="774" xr:uid="{00000000-0005-0000-0000-000005030000}"/>
    <cellStyle name="1_tree_설계내역서_계약내역서_설계변경내역서(3)" xfId="775" xr:uid="{00000000-0005-0000-0000-000006030000}"/>
    <cellStyle name="1_tree_설계내역서_계약내역서_설계변경내역서(작업중)" xfId="776" xr:uid="{00000000-0005-0000-0000-000007030000}"/>
    <cellStyle name="1_tree_설계내역서_계약내역서_설계변경내역서(작업중_11(1).9)" xfId="777" xr:uid="{00000000-0005-0000-0000-000008030000}"/>
    <cellStyle name="1_tree_설계내역서_계약내역서_설계변경내역서(지동) -1" xfId="778" xr:uid="{00000000-0005-0000-0000-000009030000}"/>
    <cellStyle name="1_tree_설계내역서_계약내역서_설계변경내역서(지동-최종)" xfId="779" xr:uid="{00000000-0005-0000-0000-00000A030000}"/>
    <cellStyle name="1_tree_설계내역서_설계변경내역서(작업중_10.14)" xfId="780" xr:uid="{00000000-0005-0000-0000-00000B030000}"/>
    <cellStyle name="1_tree_설계내역서_설계변경내역서(작업중_10.14)_설계변경내역서(3)" xfId="781" xr:uid="{00000000-0005-0000-0000-00000C030000}"/>
    <cellStyle name="1_tree_설계내역서_설계변경내역서(작업중_10.14)_설계변경내역서(작업중)" xfId="782" xr:uid="{00000000-0005-0000-0000-00000D030000}"/>
    <cellStyle name="1_tree_설계내역서_설계변경내역서(작업중_10.14)_설계변경내역서(작업중_11(1).9)" xfId="783" xr:uid="{00000000-0005-0000-0000-00000E030000}"/>
    <cellStyle name="1_tree_설계내역서_설계변경내역서(작업중_10.14)_설계변경내역서(지동) -1" xfId="784" xr:uid="{00000000-0005-0000-0000-00000F030000}"/>
    <cellStyle name="1_tree_설계내역서_설계변경내역서(작업중_10.14)_설계변경내역서(지동-최종)" xfId="785" xr:uid="{00000000-0005-0000-0000-000010030000}"/>
    <cellStyle name="1_tree_설계변경내역서(작업중_10.14)" xfId="786" xr:uid="{00000000-0005-0000-0000-000011030000}"/>
    <cellStyle name="1_tree_설계변경내역서(작업중_10.14)_설계변경내역서(3)" xfId="787" xr:uid="{00000000-0005-0000-0000-000012030000}"/>
    <cellStyle name="1_tree_설계변경내역서(작업중_10.14)_설계변경내역서(작업중)" xfId="788" xr:uid="{00000000-0005-0000-0000-000013030000}"/>
    <cellStyle name="1_tree_설계변경내역서(작업중_10.14)_설계변경내역서(작업중_11(1).9)" xfId="789" xr:uid="{00000000-0005-0000-0000-000014030000}"/>
    <cellStyle name="1_tree_설계변경내역서(작업중_10.14)_설계변경내역서(지동) -1" xfId="790" xr:uid="{00000000-0005-0000-0000-000015030000}"/>
    <cellStyle name="1_tree_설계변경내역서(작업중_10.14)_설계변경내역서(지동-최종)" xfId="791" xr:uid="{00000000-0005-0000-0000-000016030000}"/>
    <cellStyle name="1_tree_수량산출" xfId="792" xr:uid="{00000000-0005-0000-0000-000017030000}"/>
    <cellStyle name="1_tree_수량산출_계약내역서" xfId="793" xr:uid="{00000000-0005-0000-0000-000018030000}"/>
    <cellStyle name="1_tree_수량산출_계약내역서_설계변경내역서(3)" xfId="794" xr:uid="{00000000-0005-0000-0000-000019030000}"/>
    <cellStyle name="1_tree_수량산출_계약내역서_설계변경내역서(작업중)" xfId="795" xr:uid="{00000000-0005-0000-0000-00001A030000}"/>
    <cellStyle name="1_tree_수량산출_계약내역서_설계변경내역서(작업중_11(1).9)" xfId="796" xr:uid="{00000000-0005-0000-0000-00001B030000}"/>
    <cellStyle name="1_tree_수량산출_계약내역서_설계변경내역서(지동) -1" xfId="797" xr:uid="{00000000-0005-0000-0000-00001C030000}"/>
    <cellStyle name="1_tree_수량산출_계약내역서_설계변경내역서(지동-최종)" xfId="798" xr:uid="{00000000-0005-0000-0000-00001D030000}"/>
    <cellStyle name="1_tree_수량산출_구로리총괄내역" xfId="799" xr:uid="{00000000-0005-0000-0000-00001E030000}"/>
    <cellStyle name="1_tree_수량산출_구로리총괄내역_계약내역서" xfId="800" xr:uid="{00000000-0005-0000-0000-00001F030000}"/>
    <cellStyle name="1_tree_수량산출_구로리총괄내역_계약내역서_설계변경내역서(3)" xfId="801" xr:uid="{00000000-0005-0000-0000-000020030000}"/>
    <cellStyle name="1_tree_수량산출_구로리총괄내역_계약내역서_설계변경내역서(작업중)" xfId="802" xr:uid="{00000000-0005-0000-0000-000021030000}"/>
    <cellStyle name="1_tree_수량산출_구로리총괄내역_계약내역서_설계변경내역서(작업중_11(1).9)" xfId="803" xr:uid="{00000000-0005-0000-0000-000022030000}"/>
    <cellStyle name="1_tree_수량산출_구로리총괄내역_계약내역서_설계변경내역서(지동) -1" xfId="804" xr:uid="{00000000-0005-0000-0000-000023030000}"/>
    <cellStyle name="1_tree_수량산출_구로리총괄내역_계약내역서_설계변경내역서(지동-최종)" xfId="805" xr:uid="{00000000-0005-0000-0000-000024030000}"/>
    <cellStyle name="1_tree_수량산출_구로리총괄내역_배밭계약내역" xfId="806" xr:uid="{00000000-0005-0000-0000-000025030000}"/>
    <cellStyle name="1_tree_수량산출_구로리총괄내역_배밭계약내역_계약내역서" xfId="807" xr:uid="{00000000-0005-0000-0000-000026030000}"/>
    <cellStyle name="1_tree_수량산출_구로리총괄내역_배밭계약내역_계약내역서_설계변경내역서(3)" xfId="808" xr:uid="{00000000-0005-0000-0000-000027030000}"/>
    <cellStyle name="1_tree_수량산출_구로리총괄내역_배밭계약내역_계약내역서_설계변경내역서(작업중)" xfId="809" xr:uid="{00000000-0005-0000-0000-000028030000}"/>
    <cellStyle name="1_tree_수량산출_구로리총괄내역_배밭계약내역_계약내역서_설계변경내역서(작업중_11(1).9)" xfId="810" xr:uid="{00000000-0005-0000-0000-000029030000}"/>
    <cellStyle name="1_tree_수량산출_구로리총괄내역_배밭계약내역_계약내역서_설계변경내역서(지동) -1" xfId="811" xr:uid="{00000000-0005-0000-0000-00002A030000}"/>
    <cellStyle name="1_tree_수량산출_구로리총괄내역_배밭계약내역_계약내역서_설계변경내역서(지동-최종)" xfId="812" xr:uid="{00000000-0005-0000-0000-00002B030000}"/>
    <cellStyle name="1_tree_수량산출_구로리총괄내역_배밭계약내역_설계변경내역서(작업중_10.14)" xfId="813" xr:uid="{00000000-0005-0000-0000-00002C030000}"/>
    <cellStyle name="1_tree_수량산출_구로리총괄내역_배밭계약내역_설계변경내역서(작업중_10.14)_설계변경내역서(3)" xfId="814" xr:uid="{00000000-0005-0000-0000-00002D030000}"/>
    <cellStyle name="1_tree_수량산출_구로리총괄내역_배밭계약내역_설계변경내역서(작업중_10.14)_설계변경내역서(작업중)" xfId="815" xr:uid="{00000000-0005-0000-0000-00002E030000}"/>
    <cellStyle name="1_tree_수량산출_구로리총괄내역_배밭계약내역_설계변경내역서(작업중_10.14)_설계변경내역서(작업중_11(1).9)" xfId="816" xr:uid="{00000000-0005-0000-0000-00002F030000}"/>
    <cellStyle name="1_tree_수량산출_구로리총괄내역_배밭계약내역_설계변경내역서(작업중_10.14)_설계변경내역서(지동) -1" xfId="817" xr:uid="{00000000-0005-0000-0000-000030030000}"/>
    <cellStyle name="1_tree_수량산출_구로리총괄내역_배밭계약내역_설계변경내역서(작업중_10.14)_설계변경내역서(지동-최종)" xfId="818" xr:uid="{00000000-0005-0000-0000-000031030000}"/>
    <cellStyle name="1_tree_수량산출_구로리총괄내역_설계내역서" xfId="819" xr:uid="{00000000-0005-0000-0000-000032030000}"/>
    <cellStyle name="1_tree_수량산출_구로리총괄내역_설계내역서_계약내역서" xfId="820" xr:uid="{00000000-0005-0000-0000-000033030000}"/>
    <cellStyle name="1_tree_수량산출_구로리총괄내역_설계내역서_계약내역서_설계변경내역서(3)" xfId="821" xr:uid="{00000000-0005-0000-0000-000034030000}"/>
    <cellStyle name="1_tree_수량산출_구로리총괄내역_설계내역서_계약내역서_설계변경내역서(작업중)" xfId="822" xr:uid="{00000000-0005-0000-0000-000035030000}"/>
    <cellStyle name="1_tree_수량산출_구로리총괄내역_설계내역서_계약내역서_설계변경내역서(작업중_11(1).9)" xfId="823" xr:uid="{00000000-0005-0000-0000-000036030000}"/>
    <cellStyle name="1_tree_수량산출_구로리총괄내역_설계내역서_계약내역서_설계변경내역서(지동) -1" xfId="824" xr:uid="{00000000-0005-0000-0000-000037030000}"/>
    <cellStyle name="1_tree_수량산출_구로리총괄내역_설계내역서_계약내역서_설계변경내역서(지동-최종)" xfId="825" xr:uid="{00000000-0005-0000-0000-000038030000}"/>
    <cellStyle name="1_tree_수량산출_구로리총괄내역_설계내역서_설계변경내역서(작업중_10.14)" xfId="826" xr:uid="{00000000-0005-0000-0000-000039030000}"/>
    <cellStyle name="1_tree_수량산출_구로리총괄내역_설계내역서_설계변경내역서(작업중_10.14)_설계변경내역서(3)" xfId="827" xr:uid="{00000000-0005-0000-0000-00003A030000}"/>
    <cellStyle name="1_tree_수량산출_구로리총괄내역_설계내역서_설계변경내역서(작업중_10.14)_설계변경내역서(작업중)" xfId="828" xr:uid="{00000000-0005-0000-0000-00003B030000}"/>
    <cellStyle name="1_tree_수량산출_구로리총괄내역_설계내역서_설계변경내역서(작업중_10.14)_설계변경내역서(작업중_11(1).9)" xfId="829" xr:uid="{00000000-0005-0000-0000-00003C030000}"/>
    <cellStyle name="1_tree_수량산출_구로리총괄내역_설계내역서_설계변경내역서(작업중_10.14)_설계변경내역서(지동) -1" xfId="830" xr:uid="{00000000-0005-0000-0000-00003D030000}"/>
    <cellStyle name="1_tree_수량산출_구로리총괄내역_설계내역서_설계변경내역서(작업중_10.14)_설계변경내역서(지동-최종)" xfId="831" xr:uid="{00000000-0005-0000-0000-00003E030000}"/>
    <cellStyle name="1_tree_수량산출_구로리총괄내역_설계변경내역서(작업중_10.14)" xfId="832" xr:uid="{00000000-0005-0000-0000-00003F030000}"/>
    <cellStyle name="1_tree_수량산출_구로리총괄내역_설계변경내역서(작업중_10.14)_설계변경내역서(3)" xfId="833" xr:uid="{00000000-0005-0000-0000-000040030000}"/>
    <cellStyle name="1_tree_수량산출_구로리총괄내역_설계변경내역서(작업중_10.14)_설계변경내역서(작업중)" xfId="834" xr:uid="{00000000-0005-0000-0000-000041030000}"/>
    <cellStyle name="1_tree_수량산출_구로리총괄내역_설계변경내역서(작업중_10.14)_설계변경내역서(작업중_11(1).9)" xfId="835" xr:uid="{00000000-0005-0000-0000-000042030000}"/>
    <cellStyle name="1_tree_수량산출_구로리총괄내역_설계변경내역서(작업중_10.14)_설계변경내역서(지동) -1" xfId="836" xr:uid="{00000000-0005-0000-0000-000043030000}"/>
    <cellStyle name="1_tree_수량산출_구로리총괄내역_설계변경내역서(작업중_10.14)_설계변경내역서(지동-최종)" xfId="837" xr:uid="{00000000-0005-0000-0000-000044030000}"/>
    <cellStyle name="1_tree_수량산출_배밭계약내역" xfId="838" xr:uid="{00000000-0005-0000-0000-000045030000}"/>
    <cellStyle name="1_tree_수량산출_배밭계약내역_계약내역서" xfId="839" xr:uid="{00000000-0005-0000-0000-000046030000}"/>
    <cellStyle name="1_tree_수량산출_배밭계약내역_계약내역서_설계변경내역서(3)" xfId="840" xr:uid="{00000000-0005-0000-0000-000047030000}"/>
    <cellStyle name="1_tree_수량산출_배밭계약내역_계약내역서_설계변경내역서(작업중)" xfId="841" xr:uid="{00000000-0005-0000-0000-000048030000}"/>
    <cellStyle name="1_tree_수량산출_배밭계약내역_계약내역서_설계변경내역서(작업중_11(1).9)" xfId="842" xr:uid="{00000000-0005-0000-0000-000049030000}"/>
    <cellStyle name="1_tree_수량산출_배밭계약내역_계약내역서_설계변경내역서(지동) -1" xfId="843" xr:uid="{00000000-0005-0000-0000-00004A030000}"/>
    <cellStyle name="1_tree_수량산출_배밭계약내역_계약내역서_설계변경내역서(지동-최종)" xfId="844" xr:uid="{00000000-0005-0000-0000-00004B030000}"/>
    <cellStyle name="1_tree_수량산출_배밭계약내역_설계변경내역서(작업중_10.14)" xfId="845" xr:uid="{00000000-0005-0000-0000-00004C030000}"/>
    <cellStyle name="1_tree_수량산출_배밭계약내역_설계변경내역서(작업중_10.14)_설계변경내역서(3)" xfId="846" xr:uid="{00000000-0005-0000-0000-00004D030000}"/>
    <cellStyle name="1_tree_수량산출_배밭계약내역_설계변경내역서(작업중_10.14)_설계변경내역서(작업중)" xfId="847" xr:uid="{00000000-0005-0000-0000-00004E030000}"/>
    <cellStyle name="1_tree_수량산출_배밭계약내역_설계변경내역서(작업중_10.14)_설계변경내역서(작업중_11(1).9)" xfId="848" xr:uid="{00000000-0005-0000-0000-00004F030000}"/>
    <cellStyle name="1_tree_수량산출_배밭계약내역_설계변경내역서(작업중_10.14)_설계변경내역서(지동) -1" xfId="849" xr:uid="{00000000-0005-0000-0000-000050030000}"/>
    <cellStyle name="1_tree_수량산출_배밭계약내역_설계변경내역서(작업중_10.14)_설계변경내역서(지동-최종)" xfId="850" xr:uid="{00000000-0005-0000-0000-000051030000}"/>
    <cellStyle name="1_tree_수량산출_설계내역서" xfId="851" xr:uid="{00000000-0005-0000-0000-000052030000}"/>
    <cellStyle name="1_tree_수량산출_설계내역서_계약내역서" xfId="852" xr:uid="{00000000-0005-0000-0000-000053030000}"/>
    <cellStyle name="1_tree_수량산출_설계내역서_계약내역서_설계변경내역서(3)" xfId="853" xr:uid="{00000000-0005-0000-0000-000054030000}"/>
    <cellStyle name="1_tree_수량산출_설계내역서_계약내역서_설계변경내역서(작업중)" xfId="854" xr:uid="{00000000-0005-0000-0000-000055030000}"/>
    <cellStyle name="1_tree_수량산출_설계내역서_계약내역서_설계변경내역서(작업중_11(1).9)" xfId="855" xr:uid="{00000000-0005-0000-0000-000056030000}"/>
    <cellStyle name="1_tree_수량산출_설계내역서_계약내역서_설계변경내역서(지동) -1" xfId="856" xr:uid="{00000000-0005-0000-0000-000057030000}"/>
    <cellStyle name="1_tree_수량산출_설계내역서_계약내역서_설계변경내역서(지동-최종)" xfId="857" xr:uid="{00000000-0005-0000-0000-000058030000}"/>
    <cellStyle name="1_tree_수량산출_설계내역서_설계변경내역서(작업중_10.14)" xfId="858" xr:uid="{00000000-0005-0000-0000-000059030000}"/>
    <cellStyle name="1_tree_수량산출_설계내역서_설계변경내역서(작업중_10.14)_설계변경내역서(3)" xfId="859" xr:uid="{00000000-0005-0000-0000-00005A030000}"/>
    <cellStyle name="1_tree_수량산출_설계내역서_설계변경내역서(작업중_10.14)_설계변경내역서(작업중)" xfId="860" xr:uid="{00000000-0005-0000-0000-00005B030000}"/>
    <cellStyle name="1_tree_수량산출_설계내역서_설계변경내역서(작업중_10.14)_설계변경내역서(작업중_11(1).9)" xfId="861" xr:uid="{00000000-0005-0000-0000-00005C030000}"/>
    <cellStyle name="1_tree_수량산출_설계내역서_설계변경내역서(작업중_10.14)_설계변경내역서(지동) -1" xfId="862" xr:uid="{00000000-0005-0000-0000-00005D030000}"/>
    <cellStyle name="1_tree_수량산출_설계내역서_설계변경내역서(작업중_10.14)_설계변경내역서(지동-최종)" xfId="863" xr:uid="{00000000-0005-0000-0000-00005E030000}"/>
    <cellStyle name="1_tree_수량산출_설계변경내역서(작업중_10.14)" xfId="864" xr:uid="{00000000-0005-0000-0000-00005F030000}"/>
    <cellStyle name="1_tree_수량산출_설계변경내역서(작업중_10.14)_설계변경내역서(3)" xfId="865" xr:uid="{00000000-0005-0000-0000-000060030000}"/>
    <cellStyle name="1_tree_수량산출_설계변경내역서(작업중_10.14)_설계변경내역서(작업중)" xfId="866" xr:uid="{00000000-0005-0000-0000-000061030000}"/>
    <cellStyle name="1_tree_수량산출_설계변경내역서(작업중_10.14)_설계변경내역서(작업중_11(1).9)" xfId="867" xr:uid="{00000000-0005-0000-0000-000062030000}"/>
    <cellStyle name="1_tree_수량산출_설계변경내역서(작업중_10.14)_설계변경내역서(지동) -1" xfId="868" xr:uid="{00000000-0005-0000-0000-000063030000}"/>
    <cellStyle name="1_tree_수량산출_설계변경내역서(작업중_10.14)_설계변경내역서(지동-최종)" xfId="869" xr:uid="{00000000-0005-0000-0000-000064030000}"/>
    <cellStyle name="1_tree_수량산출_총괄내역0518" xfId="870" xr:uid="{00000000-0005-0000-0000-000065030000}"/>
    <cellStyle name="1_tree_수량산출_총괄내역0518_계약내역서" xfId="871" xr:uid="{00000000-0005-0000-0000-000066030000}"/>
    <cellStyle name="1_tree_수량산출_총괄내역0518_계약내역서_설계변경내역서(3)" xfId="872" xr:uid="{00000000-0005-0000-0000-000067030000}"/>
    <cellStyle name="1_tree_수량산출_총괄내역0518_계약내역서_설계변경내역서(작업중)" xfId="873" xr:uid="{00000000-0005-0000-0000-000068030000}"/>
    <cellStyle name="1_tree_수량산출_총괄내역0518_계약내역서_설계변경내역서(작업중_11(1).9)" xfId="874" xr:uid="{00000000-0005-0000-0000-000069030000}"/>
    <cellStyle name="1_tree_수량산출_총괄내역0518_계약내역서_설계변경내역서(지동) -1" xfId="875" xr:uid="{00000000-0005-0000-0000-00006A030000}"/>
    <cellStyle name="1_tree_수량산출_총괄내역0518_계약내역서_설계변경내역서(지동-최종)" xfId="876" xr:uid="{00000000-0005-0000-0000-00006B030000}"/>
    <cellStyle name="1_tree_수량산출_총괄내역0518_배밭계약내역" xfId="877" xr:uid="{00000000-0005-0000-0000-00006C030000}"/>
    <cellStyle name="1_tree_수량산출_총괄내역0518_배밭계약내역_계약내역서" xfId="878" xr:uid="{00000000-0005-0000-0000-00006D030000}"/>
    <cellStyle name="1_tree_수량산출_총괄내역0518_배밭계약내역_계약내역서_설계변경내역서(3)" xfId="879" xr:uid="{00000000-0005-0000-0000-00006E030000}"/>
    <cellStyle name="1_tree_수량산출_총괄내역0518_배밭계약내역_계약내역서_설계변경내역서(작업중)" xfId="880" xr:uid="{00000000-0005-0000-0000-00006F030000}"/>
    <cellStyle name="1_tree_수량산출_총괄내역0518_배밭계약내역_계약내역서_설계변경내역서(작업중_11(1).9)" xfId="881" xr:uid="{00000000-0005-0000-0000-000070030000}"/>
    <cellStyle name="1_tree_수량산출_총괄내역0518_배밭계약내역_계약내역서_설계변경내역서(지동) -1" xfId="882" xr:uid="{00000000-0005-0000-0000-000071030000}"/>
    <cellStyle name="1_tree_수량산출_총괄내역0518_배밭계약내역_계약내역서_설계변경내역서(지동-최종)" xfId="883" xr:uid="{00000000-0005-0000-0000-000072030000}"/>
    <cellStyle name="1_tree_수량산출_총괄내역0518_배밭계약내역_설계변경내역서(작업중_10.14)" xfId="884" xr:uid="{00000000-0005-0000-0000-000073030000}"/>
    <cellStyle name="1_tree_수량산출_총괄내역0518_배밭계약내역_설계변경내역서(작업중_10.14)_설계변경내역서(3)" xfId="885" xr:uid="{00000000-0005-0000-0000-000074030000}"/>
    <cellStyle name="1_tree_수량산출_총괄내역0518_배밭계약내역_설계변경내역서(작업중_10.14)_설계변경내역서(작업중)" xfId="886" xr:uid="{00000000-0005-0000-0000-000075030000}"/>
    <cellStyle name="1_tree_수량산출_총괄내역0518_배밭계약내역_설계변경내역서(작업중_10.14)_설계변경내역서(작업중_11(1).9)" xfId="887" xr:uid="{00000000-0005-0000-0000-000076030000}"/>
    <cellStyle name="1_tree_수량산출_총괄내역0518_배밭계약내역_설계변경내역서(작업중_10.14)_설계변경내역서(지동) -1" xfId="888" xr:uid="{00000000-0005-0000-0000-000077030000}"/>
    <cellStyle name="1_tree_수량산출_총괄내역0518_배밭계약내역_설계변경내역서(작업중_10.14)_설계변경내역서(지동-최종)" xfId="889" xr:uid="{00000000-0005-0000-0000-000078030000}"/>
    <cellStyle name="1_tree_수량산출_총괄내역0518_설계내역서" xfId="890" xr:uid="{00000000-0005-0000-0000-000079030000}"/>
    <cellStyle name="1_tree_수량산출_총괄내역0518_설계내역서_계약내역서" xfId="891" xr:uid="{00000000-0005-0000-0000-00007A030000}"/>
    <cellStyle name="1_tree_수량산출_총괄내역0518_설계내역서_계약내역서_설계변경내역서(3)" xfId="892" xr:uid="{00000000-0005-0000-0000-00007B030000}"/>
    <cellStyle name="1_tree_수량산출_총괄내역0518_설계내역서_계약내역서_설계변경내역서(작업중)" xfId="893" xr:uid="{00000000-0005-0000-0000-00007C030000}"/>
    <cellStyle name="1_tree_수량산출_총괄내역0518_설계내역서_계약내역서_설계변경내역서(작업중_11(1).9)" xfId="894" xr:uid="{00000000-0005-0000-0000-00007D030000}"/>
    <cellStyle name="1_tree_수량산출_총괄내역0518_설계내역서_계약내역서_설계변경내역서(지동) -1" xfId="895" xr:uid="{00000000-0005-0000-0000-00007E030000}"/>
    <cellStyle name="1_tree_수량산출_총괄내역0518_설계내역서_계약내역서_설계변경내역서(지동-최종)" xfId="896" xr:uid="{00000000-0005-0000-0000-00007F030000}"/>
    <cellStyle name="1_tree_수량산출_총괄내역0518_설계내역서_설계변경내역서(작업중_10.14)" xfId="897" xr:uid="{00000000-0005-0000-0000-000080030000}"/>
    <cellStyle name="1_tree_수량산출_총괄내역0518_설계내역서_설계변경내역서(작업중_10.14)_설계변경내역서(3)" xfId="898" xr:uid="{00000000-0005-0000-0000-000081030000}"/>
    <cellStyle name="1_tree_수량산출_총괄내역0518_설계내역서_설계변경내역서(작업중_10.14)_설계변경내역서(작업중)" xfId="899" xr:uid="{00000000-0005-0000-0000-000082030000}"/>
    <cellStyle name="1_tree_수량산출_총괄내역0518_설계내역서_설계변경내역서(작업중_10.14)_설계변경내역서(작업중_11(1).9)" xfId="900" xr:uid="{00000000-0005-0000-0000-000083030000}"/>
    <cellStyle name="1_tree_수량산출_총괄내역0518_설계내역서_설계변경내역서(작업중_10.14)_설계변경내역서(지동) -1" xfId="901" xr:uid="{00000000-0005-0000-0000-000084030000}"/>
    <cellStyle name="1_tree_수량산출_총괄내역0518_설계내역서_설계변경내역서(작업중_10.14)_설계변경내역서(지동-최종)" xfId="902" xr:uid="{00000000-0005-0000-0000-000085030000}"/>
    <cellStyle name="1_tree_수량산출_총괄내역0518_설계변경내역서(작업중_10.14)" xfId="903" xr:uid="{00000000-0005-0000-0000-000086030000}"/>
    <cellStyle name="1_tree_수량산출_총괄내역0518_설계변경내역서(작업중_10.14)_설계변경내역서(3)" xfId="904" xr:uid="{00000000-0005-0000-0000-000087030000}"/>
    <cellStyle name="1_tree_수량산출_총괄내역0518_설계변경내역서(작업중_10.14)_설계변경내역서(작업중)" xfId="905" xr:uid="{00000000-0005-0000-0000-000088030000}"/>
    <cellStyle name="1_tree_수량산출_총괄내역0518_설계변경내역서(작업중_10.14)_설계변경내역서(작업중_11(1).9)" xfId="906" xr:uid="{00000000-0005-0000-0000-000089030000}"/>
    <cellStyle name="1_tree_수량산출_총괄내역0518_설계변경내역서(작업중_10.14)_설계변경내역서(지동) -1" xfId="907" xr:uid="{00000000-0005-0000-0000-00008A030000}"/>
    <cellStyle name="1_tree_수량산출_총괄내역0518_설계변경내역서(작업중_10.14)_설계변경내역서(지동-최종)" xfId="908" xr:uid="{00000000-0005-0000-0000-00008B030000}"/>
    <cellStyle name="1_tree_총괄내역0518" xfId="909" xr:uid="{00000000-0005-0000-0000-00008C030000}"/>
    <cellStyle name="1_tree_총괄내역0518_계약내역서" xfId="910" xr:uid="{00000000-0005-0000-0000-00008D030000}"/>
    <cellStyle name="1_tree_총괄내역0518_계약내역서_설계변경내역서(3)" xfId="911" xr:uid="{00000000-0005-0000-0000-00008E030000}"/>
    <cellStyle name="1_tree_총괄내역0518_계약내역서_설계변경내역서(작업중)" xfId="912" xr:uid="{00000000-0005-0000-0000-00008F030000}"/>
    <cellStyle name="1_tree_총괄내역0518_계약내역서_설계변경내역서(작업중_11(1).9)" xfId="913" xr:uid="{00000000-0005-0000-0000-000090030000}"/>
    <cellStyle name="1_tree_총괄내역0518_계약내역서_설계변경내역서(지동) -1" xfId="914" xr:uid="{00000000-0005-0000-0000-000091030000}"/>
    <cellStyle name="1_tree_총괄내역0518_계약내역서_설계변경내역서(지동-최종)" xfId="915" xr:uid="{00000000-0005-0000-0000-000092030000}"/>
    <cellStyle name="1_tree_총괄내역0518_배밭계약내역" xfId="916" xr:uid="{00000000-0005-0000-0000-000093030000}"/>
    <cellStyle name="1_tree_총괄내역0518_배밭계약내역_계약내역서" xfId="917" xr:uid="{00000000-0005-0000-0000-000094030000}"/>
    <cellStyle name="1_tree_총괄내역0518_배밭계약내역_계약내역서_설계변경내역서(3)" xfId="918" xr:uid="{00000000-0005-0000-0000-000095030000}"/>
    <cellStyle name="1_tree_총괄내역0518_배밭계약내역_계약내역서_설계변경내역서(작업중)" xfId="919" xr:uid="{00000000-0005-0000-0000-000096030000}"/>
    <cellStyle name="1_tree_총괄내역0518_배밭계약내역_계약내역서_설계변경내역서(작업중_11(1).9)" xfId="920" xr:uid="{00000000-0005-0000-0000-000097030000}"/>
    <cellStyle name="1_tree_총괄내역0518_배밭계약내역_계약내역서_설계변경내역서(지동) -1" xfId="921" xr:uid="{00000000-0005-0000-0000-000098030000}"/>
    <cellStyle name="1_tree_총괄내역0518_배밭계약내역_계약내역서_설계변경내역서(지동-최종)" xfId="922" xr:uid="{00000000-0005-0000-0000-000099030000}"/>
    <cellStyle name="1_tree_총괄내역0518_배밭계약내역_설계변경내역서(작업중_10.14)" xfId="923" xr:uid="{00000000-0005-0000-0000-00009A030000}"/>
    <cellStyle name="1_tree_총괄내역0518_배밭계약내역_설계변경내역서(작업중_10.14)_설계변경내역서(3)" xfId="924" xr:uid="{00000000-0005-0000-0000-00009B030000}"/>
    <cellStyle name="1_tree_총괄내역0518_배밭계약내역_설계변경내역서(작업중_10.14)_설계변경내역서(작업중)" xfId="925" xr:uid="{00000000-0005-0000-0000-00009C030000}"/>
    <cellStyle name="1_tree_총괄내역0518_배밭계약내역_설계변경내역서(작업중_10.14)_설계변경내역서(작업중_11(1).9)" xfId="926" xr:uid="{00000000-0005-0000-0000-00009D030000}"/>
    <cellStyle name="1_tree_총괄내역0518_배밭계약내역_설계변경내역서(작업중_10.14)_설계변경내역서(지동) -1" xfId="927" xr:uid="{00000000-0005-0000-0000-00009E030000}"/>
    <cellStyle name="1_tree_총괄내역0518_배밭계약내역_설계변경내역서(작업중_10.14)_설계변경내역서(지동-최종)" xfId="928" xr:uid="{00000000-0005-0000-0000-00009F030000}"/>
    <cellStyle name="1_tree_총괄내역0518_설계내역서" xfId="929" xr:uid="{00000000-0005-0000-0000-0000A0030000}"/>
    <cellStyle name="1_tree_총괄내역0518_설계내역서_계약내역서" xfId="930" xr:uid="{00000000-0005-0000-0000-0000A1030000}"/>
    <cellStyle name="1_tree_총괄내역0518_설계내역서_계약내역서_설계변경내역서(3)" xfId="931" xr:uid="{00000000-0005-0000-0000-0000A2030000}"/>
    <cellStyle name="1_tree_총괄내역0518_설계내역서_계약내역서_설계변경내역서(작업중)" xfId="932" xr:uid="{00000000-0005-0000-0000-0000A3030000}"/>
    <cellStyle name="1_tree_총괄내역0518_설계내역서_계약내역서_설계변경내역서(작업중_11(1).9)" xfId="933" xr:uid="{00000000-0005-0000-0000-0000A4030000}"/>
    <cellStyle name="1_tree_총괄내역0518_설계내역서_계약내역서_설계변경내역서(지동) -1" xfId="934" xr:uid="{00000000-0005-0000-0000-0000A5030000}"/>
    <cellStyle name="1_tree_총괄내역0518_설계내역서_계약내역서_설계변경내역서(지동-최종)" xfId="935" xr:uid="{00000000-0005-0000-0000-0000A6030000}"/>
    <cellStyle name="1_tree_총괄내역0518_설계내역서_설계변경내역서(작업중_10.14)" xfId="936" xr:uid="{00000000-0005-0000-0000-0000A7030000}"/>
    <cellStyle name="1_tree_총괄내역0518_설계내역서_설계변경내역서(작업중_10.14)_설계변경내역서(3)" xfId="937" xr:uid="{00000000-0005-0000-0000-0000A8030000}"/>
    <cellStyle name="1_tree_총괄내역0518_설계내역서_설계변경내역서(작업중_10.14)_설계변경내역서(작업중)" xfId="938" xr:uid="{00000000-0005-0000-0000-0000A9030000}"/>
    <cellStyle name="1_tree_총괄내역0518_설계내역서_설계변경내역서(작업중_10.14)_설계변경내역서(작업중_11(1).9)" xfId="939" xr:uid="{00000000-0005-0000-0000-0000AA030000}"/>
    <cellStyle name="1_tree_총괄내역0518_설계내역서_설계변경내역서(작업중_10.14)_설계변경내역서(지동) -1" xfId="940" xr:uid="{00000000-0005-0000-0000-0000AB030000}"/>
    <cellStyle name="1_tree_총괄내역0518_설계내역서_설계변경내역서(작업중_10.14)_설계변경내역서(지동-최종)" xfId="941" xr:uid="{00000000-0005-0000-0000-0000AC030000}"/>
    <cellStyle name="1_tree_총괄내역0518_설계변경내역서(작업중_10.14)" xfId="942" xr:uid="{00000000-0005-0000-0000-0000AD030000}"/>
    <cellStyle name="1_tree_총괄내역0518_설계변경내역서(작업중_10.14)_설계변경내역서(3)" xfId="943" xr:uid="{00000000-0005-0000-0000-0000AE030000}"/>
    <cellStyle name="1_tree_총괄내역0518_설계변경내역서(작업중_10.14)_설계변경내역서(작업중)" xfId="944" xr:uid="{00000000-0005-0000-0000-0000AF030000}"/>
    <cellStyle name="1_tree_총괄내역0518_설계변경내역서(작업중_10.14)_설계변경내역서(작업중_11(1).9)" xfId="945" xr:uid="{00000000-0005-0000-0000-0000B0030000}"/>
    <cellStyle name="1_tree_총괄내역0518_설계변경내역서(작업중_10.14)_설계변경내역서(지동) -1" xfId="946" xr:uid="{00000000-0005-0000-0000-0000B1030000}"/>
    <cellStyle name="1_tree_총괄내역0518_설계변경내역서(작업중_10.14)_설계변경내역서(지동-최종)" xfId="947" xr:uid="{00000000-0005-0000-0000-0000B2030000}"/>
    <cellStyle name="11" xfId="948" xr:uid="{00000000-0005-0000-0000-0000B3030000}"/>
    <cellStyle name="111" xfId="949" xr:uid="{00000000-0005-0000-0000-0000B4030000}"/>
    <cellStyle name="2)" xfId="950" xr:uid="{00000000-0005-0000-0000-0000B5030000}"/>
    <cellStyle name="2자리" xfId="951" xr:uid="{00000000-0005-0000-0000-0000B6030000}"/>
    <cellStyle name="60" xfId="952" xr:uid="{00000000-0005-0000-0000-0000B7030000}"/>
    <cellStyle name="Aee­ " xfId="953" xr:uid="{00000000-0005-0000-0000-0000B8030000}"/>
    <cellStyle name="ÅëÈ­ [0]_»óºÎ¼ö·®Áý°è " xfId="954" xr:uid="{00000000-0005-0000-0000-0000B9030000}"/>
    <cellStyle name="AeE­ [0]_AMT " xfId="955" xr:uid="{00000000-0005-0000-0000-0000BA030000}"/>
    <cellStyle name="Aee­ _계약내역서" xfId="956" xr:uid="{00000000-0005-0000-0000-0000BB030000}"/>
    <cellStyle name="ÅëÈ­_»óºÎ¼ö·®Áý°è " xfId="957" xr:uid="{00000000-0005-0000-0000-0000BC030000}"/>
    <cellStyle name="AeE­_AMT " xfId="958" xr:uid="{00000000-0005-0000-0000-0000BD030000}"/>
    <cellStyle name="ALIGNMENT" xfId="959" xr:uid="{00000000-0005-0000-0000-0000BE030000}"/>
    <cellStyle name="ÄÞ¸¶ [0]_»óºÎ¼ö·®Áý°è " xfId="960" xr:uid="{00000000-0005-0000-0000-0000BF030000}"/>
    <cellStyle name="AÞ¸¶ [0]_AN°y(1.25) " xfId="961" xr:uid="{00000000-0005-0000-0000-0000C0030000}"/>
    <cellStyle name="ÄÞ¸¶_»óºÎ¼ö·®Áý°è " xfId="962" xr:uid="{00000000-0005-0000-0000-0000C1030000}"/>
    <cellStyle name="AÞ¸¶_AN°y(1.25) " xfId="963" xr:uid="{00000000-0005-0000-0000-0000C2030000}"/>
    <cellStyle name="BA" xfId="964" xr:uid="{00000000-0005-0000-0000-0000C3030000}"/>
    <cellStyle name="C￥AØ_¿μ¾÷CoE² " xfId="965" xr:uid="{00000000-0005-0000-0000-0000C4030000}"/>
    <cellStyle name="Ç¥ÁØ_»óºÎ¼ö·®Áý°è " xfId="966" xr:uid="{00000000-0005-0000-0000-0000C5030000}"/>
    <cellStyle name="C￥AØ_≫c¾÷ºIº° AN°e " xfId="967" xr:uid="{00000000-0005-0000-0000-0000C6030000}"/>
    <cellStyle name="Ç¥ÁØ_ÀÏÀ§´ë°¡ (2)" xfId="968" xr:uid="{00000000-0005-0000-0000-0000C7030000}"/>
    <cellStyle name="C￥AØ_PERSONAL" xfId="969" xr:uid="{00000000-0005-0000-0000-0000C8030000}"/>
    <cellStyle name="Calc Currency (0)" xfId="970" xr:uid="{00000000-0005-0000-0000-0000C9030000}"/>
    <cellStyle name="category" xfId="971" xr:uid="{00000000-0005-0000-0000-0000CA030000}"/>
    <cellStyle name="Comma" xfId="972" xr:uid="{00000000-0005-0000-0000-0000CB030000}"/>
    <cellStyle name="Comma [0]" xfId="973" xr:uid="{00000000-0005-0000-0000-0000CC030000}"/>
    <cellStyle name="comma zerodec" xfId="974" xr:uid="{00000000-0005-0000-0000-0000CD030000}"/>
    <cellStyle name="Comma_ SG&amp;A Bridge " xfId="975" xr:uid="{00000000-0005-0000-0000-0000CE030000}"/>
    <cellStyle name="Copied" xfId="976" xr:uid="{00000000-0005-0000-0000-0000CF030000}"/>
    <cellStyle name="Curren?_x0012_퐀_x0017_?" xfId="977" xr:uid="{00000000-0005-0000-0000-0000D0030000}"/>
    <cellStyle name="Currency" xfId="978" xr:uid="{00000000-0005-0000-0000-0000D1030000}"/>
    <cellStyle name="Currency [0]" xfId="979" xr:uid="{00000000-0005-0000-0000-0000D2030000}"/>
    <cellStyle name="Currency_ SG&amp;A Bridge " xfId="980" xr:uid="{00000000-0005-0000-0000-0000D3030000}"/>
    <cellStyle name="Currency1" xfId="981" xr:uid="{00000000-0005-0000-0000-0000D4030000}"/>
    <cellStyle name="Date" xfId="982" xr:uid="{00000000-0005-0000-0000-0000D5030000}"/>
    <cellStyle name="Dezimal [0]_laroux" xfId="983" xr:uid="{00000000-0005-0000-0000-0000D6030000}"/>
    <cellStyle name="Dezimal_laroux" xfId="984" xr:uid="{00000000-0005-0000-0000-0000D7030000}"/>
    <cellStyle name="Dollar (zero dec)" xfId="985" xr:uid="{00000000-0005-0000-0000-0000D8030000}"/>
    <cellStyle name="EA" xfId="986" xr:uid="{00000000-0005-0000-0000-0000D9030000}"/>
    <cellStyle name="Entered" xfId="987" xr:uid="{00000000-0005-0000-0000-0000DA030000}"/>
    <cellStyle name="Euro" xfId="988" xr:uid="{00000000-0005-0000-0000-0000DB030000}"/>
    <cellStyle name="Fixed" xfId="989" xr:uid="{00000000-0005-0000-0000-0000DC030000}"/>
    <cellStyle name="Followed Hyperlink" xfId="990" xr:uid="{00000000-0005-0000-0000-0000DD030000}"/>
    <cellStyle name="Grey" xfId="991" xr:uid="{00000000-0005-0000-0000-0000DE030000}"/>
    <cellStyle name="HEADER" xfId="992" xr:uid="{00000000-0005-0000-0000-0000DF030000}"/>
    <cellStyle name="Header1" xfId="993" xr:uid="{00000000-0005-0000-0000-0000E0030000}"/>
    <cellStyle name="Header2" xfId="994" xr:uid="{00000000-0005-0000-0000-0000E1030000}"/>
    <cellStyle name="Heading1" xfId="995" xr:uid="{00000000-0005-0000-0000-0000E2030000}"/>
    <cellStyle name="Heading2" xfId="996" xr:uid="{00000000-0005-0000-0000-0000E3030000}"/>
    <cellStyle name="Helv8_PFD4.XLS" xfId="997" xr:uid="{00000000-0005-0000-0000-0000E4030000}"/>
    <cellStyle name="Hyperlink" xfId="998" xr:uid="{00000000-0005-0000-0000-0000E5030000}"/>
    <cellStyle name="Input [yellow]" xfId="999" xr:uid="{00000000-0005-0000-0000-0000E6030000}"/>
    <cellStyle name="kg" xfId="1000" xr:uid="{00000000-0005-0000-0000-0000E7030000}"/>
    <cellStyle name="M" xfId="1001" xr:uid="{00000000-0005-0000-0000-0000E8030000}"/>
    <cellStyle name="M3" xfId="1002" xr:uid="{00000000-0005-0000-0000-0000E9030000}"/>
    <cellStyle name="Milliers [0]_Arabian Spec" xfId="1003" xr:uid="{00000000-0005-0000-0000-0000EA030000}"/>
    <cellStyle name="Milliers_Arabian Spec" xfId="1004" xr:uid="{00000000-0005-0000-0000-0000EB030000}"/>
    <cellStyle name="Model" xfId="1005" xr:uid="{00000000-0005-0000-0000-0000EC030000}"/>
    <cellStyle name="Mon?aire [0]_Arabian Spec" xfId="1006" xr:uid="{00000000-0005-0000-0000-0000ED030000}"/>
    <cellStyle name="Mon?aire_Arabian Spec" xfId="1007" xr:uid="{00000000-0005-0000-0000-0000EE030000}"/>
    <cellStyle name="no dec" xfId="1008" xr:uid="{00000000-0005-0000-0000-0000EF030000}"/>
    <cellStyle name="Normal - Style1" xfId="1009" xr:uid="{00000000-0005-0000-0000-0000F0030000}"/>
    <cellStyle name="Normal - Style2" xfId="1010" xr:uid="{00000000-0005-0000-0000-0000F1030000}"/>
    <cellStyle name="Normal - Style3" xfId="1011" xr:uid="{00000000-0005-0000-0000-0000F2030000}"/>
    <cellStyle name="Normal - Style4" xfId="1012" xr:uid="{00000000-0005-0000-0000-0000F3030000}"/>
    <cellStyle name="Normal - Style5" xfId="1013" xr:uid="{00000000-0005-0000-0000-0000F4030000}"/>
    <cellStyle name="Normal - Style6" xfId="1014" xr:uid="{00000000-0005-0000-0000-0000F5030000}"/>
    <cellStyle name="Normal - Style7" xfId="1015" xr:uid="{00000000-0005-0000-0000-0000F6030000}"/>
    <cellStyle name="Normal - Style8" xfId="1016" xr:uid="{00000000-0005-0000-0000-0000F7030000}"/>
    <cellStyle name="Normal - 유형1" xfId="1017" xr:uid="{00000000-0005-0000-0000-0000F8030000}"/>
    <cellStyle name="Normal_ SG&amp;A Bridge " xfId="1018" xr:uid="{00000000-0005-0000-0000-0000F9030000}"/>
    <cellStyle name="Œ…?æ맖?e [0.00]_laroux" xfId="1019" xr:uid="{00000000-0005-0000-0000-0000FA030000}"/>
    <cellStyle name="Œ…?æ맖?e_laroux" xfId="1020" xr:uid="{00000000-0005-0000-0000-0000FB030000}"/>
    <cellStyle name="oh" xfId="1021" xr:uid="{00000000-0005-0000-0000-0000FC030000}"/>
    <cellStyle name="Percent" xfId="1022" xr:uid="{00000000-0005-0000-0000-0000FD030000}"/>
    <cellStyle name="Percent [2]" xfId="1023" xr:uid="{00000000-0005-0000-0000-0000FE030000}"/>
    <cellStyle name="Percent_0.자재집계" xfId="1024" xr:uid="{00000000-0005-0000-0000-0000FF030000}"/>
    <cellStyle name="RevList" xfId="1025" xr:uid="{00000000-0005-0000-0000-000000040000}"/>
    <cellStyle name="s]_x000d__x000a_load=_x000d__x000a_run=_x000d__x000a_NullPort=None_x000d__x000a_SkipMouseRedetect=1_x000d__x000a_device=QLaser SF700/710,KHQLBP,LPT1:_x000d__x000a__x000d__x000a_[Desktop]_x000d__x000a_Wallpaper=C:\WI" xfId="1026" xr:uid="{00000000-0005-0000-0000-000001040000}"/>
    <cellStyle name="sh" xfId="1027" xr:uid="{00000000-0005-0000-0000-000002040000}"/>
    <cellStyle name="ssh" xfId="1028" xr:uid="{00000000-0005-0000-0000-000003040000}"/>
    <cellStyle name="Standard_laroux" xfId="1029" xr:uid="{00000000-0005-0000-0000-000004040000}"/>
    <cellStyle name="subhead" xfId="1030" xr:uid="{00000000-0005-0000-0000-000005040000}"/>
    <cellStyle name="Subtotal" xfId="1031" xr:uid="{00000000-0005-0000-0000-000006040000}"/>
    <cellStyle name="Title" xfId="1032" xr:uid="{00000000-0005-0000-0000-000007040000}"/>
    <cellStyle name="title [1]" xfId="1033" xr:uid="{00000000-0005-0000-0000-000008040000}"/>
    <cellStyle name="title [2]" xfId="1034" xr:uid="{00000000-0005-0000-0000-000009040000}"/>
    <cellStyle name="ton" xfId="1035" xr:uid="{00000000-0005-0000-0000-00000A040000}"/>
    <cellStyle name="Total" xfId="1036" xr:uid="{00000000-0005-0000-0000-00000B040000}"/>
    <cellStyle name="UM" xfId="1037" xr:uid="{00000000-0005-0000-0000-00000C040000}"/>
    <cellStyle name="W?rung [0]_laroux" xfId="1038" xr:uid="{00000000-0005-0000-0000-00000D040000}"/>
    <cellStyle name="W?rung_laroux" xfId="1039" xr:uid="{00000000-0005-0000-0000-00000E040000}"/>
    <cellStyle name="" xfId="1040" xr:uid="{00000000-0005-0000-0000-00000F040000}"/>
    <cellStyle name="가운데" xfId="1041" xr:uid="{00000000-0005-0000-0000-000010040000}"/>
    <cellStyle name="고정소숫점" xfId="1042" xr:uid="{00000000-0005-0000-0000-000011040000}"/>
    <cellStyle name="고정출력1" xfId="1043" xr:uid="{00000000-0005-0000-0000-000012040000}"/>
    <cellStyle name="고정출력2" xfId="1044" xr:uid="{00000000-0005-0000-0000-000013040000}"/>
    <cellStyle name="공사원가계산서(조경)" xfId="1045" xr:uid="{00000000-0005-0000-0000-000014040000}"/>
    <cellStyle name="공종" xfId="1046" xr:uid="{00000000-0005-0000-0000-000015040000}"/>
    <cellStyle name="국종합건설" xfId="1047" xr:uid="{00000000-0005-0000-0000-000016040000}"/>
    <cellStyle name="글씨빵강" xfId="1048" xr:uid="{00000000-0005-0000-0000-000017040000}"/>
    <cellStyle name="날짜" xfId="1049" xr:uid="{00000000-0005-0000-0000-000018040000}"/>
    <cellStyle name="내역서" xfId="1050" xr:uid="{00000000-0005-0000-0000-000019040000}"/>
    <cellStyle name="네모제목" xfId="1051" xr:uid="{00000000-0005-0000-0000-00001A040000}"/>
    <cellStyle name="단위" xfId="1052" xr:uid="{00000000-0005-0000-0000-00001B040000}"/>
    <cellStyle name="달러" xfId="1053" xr:uid="{00000000-0005-0000-0000-00001C040000}"/>
    <cellStyle name="뒤에 오는 하이퍼링크" xfId="1054" xr:uid="{00000000-0005-0000-0000-00001D040000}"/>
    <cellStyle name="똿뗦먛귟 [0.00]_PRODUCT DETAIL Q1" xfId="1055" xr:uid="{00000000-0005-0000-0000-00001E040000}"/>
    <cellStyle name="똿뗦먛귟_PRODUCT DETAIL Q1" xfId="1056" xr:uid="{00000000-0005-0000-0000-00001F040000}"/>
    <cellStyle name="라인" xfId="1057" xr:uid="{00000000-0005-0000-0000-000020040000}"/>
    <cellStyle name="마이너스키" xfId="1058" xr:uid="{00000000-0005-0000-0000-000021040000}"/>
    <cellStyle name="믅됞 [0.00]_PRODUCT DETAIL Q1" xfId="1059" xr:uid="{00000000-0005-0000-0000-000022040000}"/>
    <cellStyle name="믅됞_PRODUCT DETAIL Q1" xfId="1060" xr:uid="{00000000-0005-0000-0000-000023040000}"/>
    <cellStyle name="배분" xfId="1061" xr:uid="{00000000-0005-0000-0000-000024040000}"/>
    <cellStyle name="백" xfId="1062" xr:uid="{00000000-0005-0000-0000-000025040000}"/>
    <cellStyle name="백_01-토공_02-배수공" xfId="1063" xr:uid="{00000000-0005-0000-0000-000026040000}"/>
    <cellStyle name="백_02.관로공" xfId="1064" xr:uid="{00000000-0005-0000-0000-000027040000}"/>
    <cellStyle name="백_02-배수공" xfId="1065" xr:uid="{00000000-0005-0000-0000-000028040000}"/>
    <cellStyle name="백_02-배수공_02-배수공" xfId="1066" xr:uid="{00000000-0005-0000-0000-000029040000}"/>
    <cellStyle name="백_04-3.B-LINE" xfId="1067" xr:uid="{00000000-0005-0000-0000-00002A040000}"/>
    <cellStyle name="백_04-포장공_02-배수공" xfId="1068" xr:uid="{00000000-0005-0000-0000-00002B040000}"/>
    <cellStyle name="백_06-부대공_02-배수공" xfId="1069" xr:uid="{00000000-0005-0000-0000-00002C040000}"/>
    <cellStyle name="백_2.토공" xfId="1070" xr:uid="{00000000-0005-0000-0000-00002D040000}"/>
    <cellStyle name="백_2.토공_04-3.B-LINE" xfId="1071" xr:uid="{00000000-0005-0000-0000-00002E040000}"/>
    <cellStyle name="백_2.토공_4.하수공" xfId="1072" xr:uid="{00000000-0005-0000-0000-00002F040000}"/>
    <cellStyle name="백_2.토공_4.하수공_04-3.B-LINE" xfId="1073" xr:uid="{00000000-0005-0000-0000-000030040000}"/>
    <cellStyle name="백_3.포장공" xfId="1074" xr:uid="{00000000-0005-0000-0000-000031040000}"/>
    <cellStyle name="백_3.포장공_04-3.B-LINE" xfId="1075" xr:uid="{00000000-0005-0000-0000-000032040000}"/>
    <cellStyle name="백_3.포장공_4.하수공" xfId="1076" xr:uid="{00000000-0005-0000-0000-000033040000}"/>
    <cellStyle name="백_3.포장공_4.하수공_04-3.B-LINE" xfId="1077" xr:uid="{00000000-0005-0000-0000-000034040000}"/>
    <cellStyle name="백_4.부대공" xfId="1078" xr:uid="{00000000-0005-0000-0000-000035040000}"/>
    <cellStyle name="백_4.부대공_04-3.B-LINE" xfId="1079" xr:uid="{00000000-0005-0000-0000-000036040000}"/>
    <cellStyle name="백_4.부대공_2.토공" xfId="1080" xr:uid="{00000000-0005-0000-0000-000037040000}"/>
    <cellStyle name="백_4.부대공_2.토공_04-3.B-LINE" xfId="1081" xr:uid="{00000000-0005-0000-0000-000038040000}"/>
    <cellStyle name="백_4.부대공_2.토공_4.하수공" xfId="1082" xr:uid="{00000000-0005-0000-0000-000039040000}"/>
    <cellStyle name="백_4.부대공_2.토공_4.하수공_04-3.B-LINE" xfId="1083" xr:uid="{00000000-0005-0000-0000-00003A040000}"/>
    <cellStyle name="백_4.부대공_3.포장공" xfId="1084" xr:uid="{00000000-0005-0000-0000-00003B040000}"/>
    <cellStyle name="백_4.부대공_3.포장공_04-3.B-LINE" xfId="1085" xr:uid="{00000000-0005-0000-0000-00003C040000}"/>
    <cellStyle name="백_4.부대공_3.포장공_4.하수공" xfId="1086" xr:uid="{00000000-0005-0000-0000-00003D040000}"/>
    <cellStyle name="백_4.부대공_3.포장공_4.하수공_04-3.B-LINE" xfId="1087" xr:uid="{00000000-0005-0000-0000-00003E040000}"/>
    <cellStyle name="백_4.부대공_4배관공" xfId="1088" xr:uid="{00000000-0005-0000-0000-00003F040000}"/>
    <cellStyle name="백_4.부대공_4배관공_04-3.B-LINE" xfId="1089" xr:uid="{00000000-0005-0000-0000-000040040000}"/>
    <cellStyle name="백_4.부대공_4배관공_2.토공" xfId="1090" xr:uid="{00000000-0005-0000-0000-000041040000}"/>
    <cellStyle name="백_4.부대공_4배관공_2.토공_04-3.B-LINE" xfId="1091" xr:uid="{00000000-0005-0000-0000-000042040000}"/>
    <cellStyle name="백_4.부대공_4배관공_2.토공_4.하수공" xfId="1092" xr:uid="{00000000-0005-0000-0000-000043040000}"/>
    <cellStyle name="백_4.부대공_4배관공_2.토공_4.하수공_04-3.B-LINE" xfId="1093" xr:uid="{00000000-0005-0000-0000-000044040000}"/>
    <cellStyle name="백_4.부대공_4배관공_3.포장공" xfId="1094" xr:uid="{00000000-0005-0000-0000-000045040000}"/>
    <cellStyle name="백_4.부대공_4배관공_3.포장공_04-3.B-LINE" xfId="1095" xr:uid="{00000000-0005-0000-0000-000046040000}"/>
    <cellStyle name="백_4.부대공_4배관공_3.포장공_4.하수공" xfId="1096" xr:uid="{00000000-0005-0000-0000-000047040000}"/>
    <cellStyle name="백_4.부대공_4배관공_3.포장공_4.하수공_04-3.B-LINE" xfId="1097" xr:uid="{00000000-0005-0000-0000-000048040000}"/>
    <cellStyle name="백_4.부대공_5부대시설공" xfId="1098" xr:uid="{00000000-0005-0000-0000-000049040000}"/>
    <cellStyle name="백_4.부대공_5부대시설공_04-3.B-LINE" xfId="1099" xr:uid="{00000000-0005-0000-0000-00004A040000}"/>
    <cellStyle name="백_4.부대공_5부대시설공_2.토공" xfId="1100" xr:uid="{00000000-0005-0000-0000-00004B040000}"/>
    <cellStyle name="백_4.부대공_5부대시설공_2.토공_04-3.B-LINE" xfId="1101" xr:uid="{00000000-0005-0000-0000-00004C040000}"/>
    <cellStyle name="백_4.부대공_5부대시설공_2.토공_4.하수공" xfId="1102" xr:uid="{00000000-0005-0000-0000-00004D040000}"/>
    <cellStyle name="백_4.부대공_5부대시설공_2.토공_4.하수공_04-3.B-LINE" xfId="1103" xr:uid="{00000000-0005-0000-0000-00004E040000}"/>
    <cellStyle name="백_4.부대공_5부대시설공_3.포장공" xfId="1104" xr:uid="{00000000-0005-0000-0000-00004F040000}"/>
    <cellStyle name="백_4.부대공_5부대시설공_3.포장공_04-3.B-LINE" xfId="1105" xr:uid="{00000000-0005-0000-0000-000050040000}"/>
    <cellStyle name="백_4.부대공_5부대시설공_3.포장공_4.하수공" xfId="1106" xr:uid="{00000000-0005-0000-0000-000051040000}"/>
    <cellStyle name="백_4.부대공_5부대시설공_3.포장공_4.하수공_04-3.B-LINE" xfId="1107" xr:uid="{00000000-0005-0000-0000-000052040000}"/>
    <cellStyle name="백_4배관공" xfId="1108" xr:uid="{00000000-0005-0000-0000-000053040000}"/>
    <cellStyle name="백_4배관공_04-3.B-LINE" xfId="1109" xr:uid="{00000000-0005-0000-0000-000054040000}"/>
    <cellStyle name="백_4배관공_2.토공" xfId="1110" xr:uid="{00000000-0005-0000-0000-000055040000}"/>
    <cellStyle name="백_4배관공_2.토공_04-3.B-LINE" xfId="1111" xr:uid="{00000000-0005-0000-0000-000056040000}"/>
    <cellStyle name="백_4배관공_2.토공_4.하수공" xfId="1112" xr:uid="{00000000-0005-0000-0000-000057040000}"/>
    <cellStyle name="백_4배관공_2.토공_4.하수공_04-3.B-LINE" xfId="1113" xr:uid="{00000000-0005-0000-0000-000058040000}"/>
    <cellStyle name="백_4배관공_3.포장공" xfId="1114" xr:uid="{00000000-0005-0000-0000-000059040000}"/>
    <cellStyle name="백_4배관공_3.포장공_04-3.B-LINE" xfId="1115" xr:uid="{00000000-0005-0000-0000-00005A040000}"/>
    <cellStyle name="백_4배관공_3.포장공_4.하수공" xfId="1116" xr:uid="{00000000-0005-0000-0000-00005B040000}"/>
    <cellStyle name="백_4배관공_3.포장공_4.하수공_04-3.B-LINE" xfId="1117" xr:uid="{00000000-0005-0000-0000-00005C040000}"/>
    <cellStyle name="백_5부대시설공" xfId="1118" xr:uid="{00000000-0005-0000-0000-00005D040000}"/>
    <cellStyle name="백_5부대시설공_04-3.B-LINE" xfId="1119" xr:uid="{00000000-0005-0000-0000-00005E040000}"/>
    <cellStyle name="백_5부대시설공_2.토공" xfId="1120" xr:uid="{00000000-0005-0000-0000-00005F040000}"/>
    <cellStyle name="백_5부대시설공_2.토공_04-3.B-LINE" xfId="1121" xr:uid="{00000000-0005-0000-0000-000060040000}"/>
    <cellStyle name="백_5부대시설공_2.토공_4.하수공" xfId="1122" xr:uid="{00000000-0005-0000-0000-000061040000}"/>
    <cellStyle name="백_5부대시설공_2.토공_4.하수공_04-3.B-LINE" xfId="1123" xr:uid="{00000000-0005-0000-0000-000062040000}"/>
    <cellStyle name="백_5부대시설공_3.포장공" xfId="1124" xr:uid="{00000000-0005-0000-0000-000063040000}"/>
    <cellStyle name="백_5부대시설공_3.포장공_04-3.B-LINE" xfId="1125" xr:uid="{00000000-0005-0000-0000-000064040000}"/>
    <cellStyle name="백_5부대시설공_3.포장공_4.하수공" xfId="1126" xr:uid="{00000000-0005-0000-0000-000065040000}"/>
    <cellStyle name="백_5부대시설공_3.포장공_4.하수공_04-3.B-LINE" xfId="1127" xr:uid="{00000000-0005-0000-0000-000066040000}"/>
    <cellStyle name="백_Book2" xfId="1128" xr:uid="{00000000-0005-0000-0000-000067040000}"/>
    <cellStyle name="백_Book2_04-3.B-LINE" xfId="1129" xr:uid="{00000000-0005-0000-0000-000068040000}"/>
    <cellStyle name="백_Book2_2.토공" xfId="1130" xr:uid="{00000000-0005-0000-0000-000069040000}"/>
    <cellStyle name="백_Book2_2.토공_04-3.B-LINE" xfId="1131" xr:uid="{00000000-0005-0000-0000-00006A040000}"/>
    <cellStyle name="백_Book2_2.토공_4.하수공" xfId="1132" xr:uid="{00000000-0005-0000-0000-00006B040000}"/>
    <cellStyle name="백_Book2_2.토공_4.하수공_04-3.B-LINE" xfId="1133" xr:uid="{00000000-0005-0000-0000-00006C040000}"/>
    <cellStyle name="백_Book2_3.포장공" xfId="1134" xr:uid="{00000000-0005-0000-0000-00006D040000}"/>
    <cellStyle name="백_Book2_3.포장공_04-3.B-LINE" xfId="1135" xr:uid="{00000000-0005-0000-0000-00006E040000}"/>
    <cellStyle name="백_Book2_3.포장공_4.하수공" xfId="1136" xr:uid="{00000000-0005-0000-0000-00006F040000}"/>
    <cellStyle name="백_Book2_3.포장공_4.하수공_04-3.B-LINE" xfId="1137" xr:uid="{00000000-0005-0000-0000-000070040000}"/>
    <cellStyle name="백_Book2_4.부대공" xfId="1138" xr:uid="{00000000-0005-0000-0000-000071040000}"/>
    <cellStyle name="백_Book2_4.부대공_04-3.B-LINE" xfId="1139" xr:uid="{00000000-0005-0000-0000-000072040000}"/>
    <cellStyle name="백_Book2_4.부대공_2.토공" xfId="1140" xr:uid="{00000000-0005-0000-0000-000073040000}"/>
    <cellStyle name="백_Book2_4.부대공_2.토공_04-3.B-LINE" xfId="1141" xr:uid="{00000000-0005-0000-0000-000074040000}"/>
    <cellStyle name="백_Book2_4.부대공_2.토공_4.하수공" xfId="1142" xr:uid="{00000000-0005-0000-0000-000075040000}"/>
    <cellStyle name="백_Book2_4.부대공_2.토공_4.하수공_04-3.B-LINE" xfId="1143" xr:uid="{00000000-0005-0000-0000-000076040000}"/>
    <cellStyle name="백_Book2_4.부대공_3.포장공" xfId="1144" xr:uid="{00000000-0005-0000-0000-000077040000}"/>
    <cellStyle name="백_Book2_4.부대공_3.포장공_04-3.B-LINE" xfId="1145" xr:uid="{00000000-0005-0000-0000-000078040000}"/>
    <cellStyle name="백_Book2_4.부대공_3.포장공_4.하수공" xfId="1146" xr:uid="{00000000-0005-0000-0000-000079040000}"/>
    <cellStyle name="백_Book2_4.부대공_3.포장공_4.하수공_04-3.B-LINE" xfId="1147" xr:uid="{00000000-0005-0000-0000-00007A040000}"/>
    <cellStyle name="백_Book2_4.부대공_4배관공" xfId="1148" xr:uid="{00000000-0005-0000-0000-00007B040000}"/>
    <cellStyle name="백_Book2_4.부대공_4배관공_04-3.B-LINE" xfId="1149" xr:uid="{00000000-0005-0000-0000-00007C040000}"/>
    <cellStyle name="백_Book2_4.부대공_4배관공_2.토공" xfId="1150" xr:uid="{00000000-0005-0000-0000-00007D040000}"/>
    <cellStyle name="백_Book2_4.부대공_4배관공_2.토공_04-3.B-LINE" xfId="1151" xr:uid="{00000000-0005-0000-0000-00007E040000}"/>
    <cellStyle name="백_Book2_4.부대공_4배관공_2.토공_4.하수공" xfId="1152" xr:uid="{00000000-0005-0000-0000-00007F040000}"/>
    <cellStyle name="백_Book2_4.부대공_4배관공_2.토공_4.하수공_04-3.B-LINE" xfId="1153" xr:uid="{00000000-0005-0000-0000-000080040000}"/>
    <cellStyle name="백_Book2_4.부대공_4배관공_3.포장공" xfId="1154" xr:uid="{00000000-0005-0000-0000-000081040000}"/>
    <cellStyle name="백_Book2_4.부대공_4배관공_3.포장공_04-3.B-LINE" xfId="1155" xr:uid="{00000000-0005-0000-0000-000082040000}"/>
    <cellStyle name="백_Book2_4.부대공_4배관공_3.포장공_4.하수공" xfId="1156" xr:uid="{00000000-0005-0000-0000-000083040000}"/>
    <cellStyle name="백_Book2_4.부대공_4배관공_3.포장공_4.하수공_04-3.B-LINE" xfId="1157" xr:uid="{00000000-0005-0000-0000-000084040000}"/>
    <cellStyle name="백_Book2_4.부대공_5부대시설공" xfId="1158" xr:uid="{00000000-0005-0000-0000-000085040000}"/>
    <cellStyle name="백_Book2_4.부대공_5부대시설공_04-3.B-LINE" xfId="1159" xr:uid="{00000000-0005-0000-0000-000086040000}"/>
    <cellStyle name="백_Book2_4.부대공_5부대시설공_2.토공" xfId="1160" xr:uid="{00000000-0005-0000-0000-000087040000}"/>
    <cellStyle name="백_Book2_4.부대공_5부대시설공_2.토공_04-3.B-LINE" xfId="1161" xr:uid="{00000000-0005-0000-0000-000088040000}"/>
    <cellStyle name="백_Book2_4.부대공_5부대시설공_2.토공_4.하수공" xfId="1162" xr:uid="{00000000-0005-0000-0000-000089040000}"/>
    <cellStyle name="백_Book2_4.부대공_5부대시설공_2.토공_4.하수공_04-3.B-LINE" xfId="1163" xr:uid="{00000000-0005-0000-0000-00008A040000}"/>
    <cellStyle name="백_Book2_4.부대공_5부대시설공_3.포장공" xfId="1164" xr:uid="{00000000-0005-0000-0000-00008B040000}"/>
    <cellStyle name="백_Book2_4.부대공_5부대시설공_3.포장공_04-3.B-LINE" xfId="1165" xr:uid="{00000000-0005-0000-0000-00008C040000}"/>
    <cellStyle name="백_Book2_4.부대공_5부대시설공_3.포장공_4.하수공" xfId="1166" xr:uid="{00000000-0005-0000-0000-00008D040000}"/>
    <cellStyle name="백_Book2_4.부대공_5부대시설공_3.포장공_4.하수공_04-3.B-LINE" xfId="1167" xr:uid="{00000000-0005-0000-0000-00008E040000}"/>
    <cellStyle name="백_Book2_4배관공" xfId="1168" xr:uid="{00000000-0005-0000-0000-00008F040000}"/>
    <cellStyle name="백_Book2_4배관공_04-3.B-LINE" xfId="1169" xr:uid="{00000000-0005-0000-0000-000090040000}"/>
    <cellStyle name="백_Book2_4배관공_2.토공" xfId="1170" xr:uid="{00000000-0005-0000-0000-000091040000}"/>
    <cellStyle name="백_Book2_4배관공_2.토공_04-3.B-LINE" xfId="1171" xr:uid="{00000000-0005-0000-0000-000092040000}"/>
    <cellStyle name="백_Book2_4배관공_2.토공_4.하수공" xfId="1172" xr:uid="{00000000-0005-0000-0000-000093040000}"/>
    <cellStyle name="백_Book2_4배관공_2.토공_4.하수공_04-3.B-LINE" xfId="1173" xr:uid="{00000000-0005-0000-0000-000094040000}"/>
    <cellStyle name="백_Book2_4배관공_3.포장공" xfId="1174" xr:uid="{00000000-0005-0000-0000-000095040000}"/>
    <cellStyle name="백_Book2_4배관공_3.포장공_04-3.B-LINE" xfId="1175" xr:uid="{00000000-0005-0000-0000-000096040000}"/>
    <cellStyle name="백_Book2_4배관공_3.포장공_4.하수공" xfId="1176" xr:uid="{00000000-0005-0000-0000-000097040000}"/>
    <cellStyle name="백_Book2_4배관공_3.포장공_4.하수공_04-3.B-LINE" xfId="1177" xr:uid="{00000000-0005-0000-0000-000098040000}"/>
    <cellStyle name="백_Book2_5부대시설공" xfId="1178" xr:uid="{00000000-0005-0000-0000-000099040000}"/>
    <cellStyle name="백_Book2_5부대시설공_04-3.B-LINE" xfId="1179" xr:uid="{00000000-0005-0000-0000-00009A040000}"/>
    <cellStyle name="백_Book2_5부대시설공_2.토공" xfId="1180" xr:uid="{00000000-0005-0000-0000-00009B040000}"/>
    <cellStyle name="백_Book2_5부대시설공_2.토공_04-3.B-LINE" xfId="1181" xr:uid="{00000000-0005-0000-0000-00009C040000}"/>
    <cellStyle name="백_Book2_5부대시설공_2.토공_4.하수공" xfId="1182" xr:uid="{00000000-0005-0000-0000-00009D040000}"/>
    <cellStyle name="백_Book2_5부대시설공_2.토공_4.하수공_04-3.B-LINE" xfId="1183" xr:uid="{00000000-0005-0000-0000-00009E040000}"/>
    <cellStyle name="백_Book2_5부대시설공_3.포장공" xfId="1184" xr:uid="{00000000-0005-0000-0000-00009F040000}"/>
    <cellStyle name="백_Book2_5부대시설공_3.포장공_04-3.B-LINE" xfId="1185" xr:uid="{00000000-0005-0000-0000-0000A0040000}"/>
    <cellStyle name="백_Book2_5부대시설공_3.포장공_4.하수공" xfId="1186" xr:uid="{00000000-0005-0000-0000-0000A1040000}"/>
    <cellStyle name="백_Book2_5부대시설공_3.포장공_4.하수공_04-3.B-LINE" xfId="1187" xr:uid="{00000000-0005-0000-0000-0000A2040000}"/>
    <cellStyle name="백_수량산출서(수정)" xfId="1188" xr:uid="{00000000-0005-0000-0000-0000A3040000}"/>
    <cellStyle name="백_수량산출서(수정)_01-토공_02-배수공" xfId="1189" xr:uid="{00000000-0005-0000-0000-0000A4040000}"/>
    <cellStyle name="백_수량산출서(수정)_02-배수공" xfId="1190" xr:uid="{00000000-0005-0000-0000-0000A5040000}"/>
    <cellStyle name="백_수량산출서(수정)_02-배수공_02-배수공" xfId="1191" xr:uid="{00000000-0005-0000-0000-0000A6040000}"/>
    <cellStyle name="백_수량산출서(수정)_04-포장공_02-배수공" xfId="1192" xr:uid="{00000000-0005-0000-0000-0000A7040000}"/>
    <cellStyle name="백_수량산출서(수정)_06-부대공_02-배수공" xfId="1193" xr:uid="{00000000-0005-0000-0000-0000A8040000}"/>
    <cellStyle name="백_어린이공원(우만12호,52호) 시설물 정비공사(수정) " xfId="1194" xr:uid="{00000000-0005-0000-0000-0000A9040000}"/>
    <cellStyle name="백_어린이공원(우만12호,52호) 시설물 정비공사(최종) " xfId="1195" xr:uid="{00000000-0005-0000-0000-0000AA040000}"/>
    <cellStyle name="백분율" xfId="1196" builtinId="5"/>
    <cellStyle name="백분율 [△1]" xfId="1197" xr:uid="{00000000-0005-0000-0000-0000AC040000}"/>
    <cellStyle name="백분율 [△2]" xfId="1198" xr:uid="{00000000-0005-0000-0000-0000AD040000}"/>
    <cellStyle name="백분율 [0]" xfId="1199" xr:uid="{00000000-0005-0000-0000-0000AE040000}"/>
    <cellStyle name="백분율 [2]" xfId="1200" xr:uid="{00000000-0005-0000-0000-0000AF040000}"/>
    <cellStyle name="백분율 2" xfId="1201" xr:uid="{00000000-0005-0000-0000-0000B0040000}"/>
    <cellStyle name="백분율［△1］" xfId="1202" xr:uid="{00000000-0005-0000-0000-0000B1040000}"/>
    <cellStyle name="백분율［△2］" xfId="1203" xr:uid="{00000000-0005-0000-0000-0000B2040000}"/>
    <cellStyle name="분수" xfId="1204" xr:uid="{00000000-0005-0000-0000-0000B3040000}"/>
    <cellStyle name="뷭?" xfId="1205" xr:uid="{00000000-0005-0000-0000-0000B4040000}"/>
    <cellStyle name="빨간색" xfId="1206" xr:uid="{00000000-0005-0000-0000-0000B5040000}"/>
    <cellStyle name="선택영역" xfId="1207" xr:uid="{00000000-0005-0000-0000-0000B6040000}"/>
    <cellStyle name="선택영역의 가운데로" xfId="1208" xr:uid="{00000000-0005-0000-0000-0000B7040000}"/>
    <cellStyle name="설계변경_타공종이기(유동form)" xfId="1209" xr:uid="{00000000-0005-0000-0000-0000B8040000}"/>
    <cellStyle name="설계서" xfId="1210" xr:uid="{00000000-0005-0000-0000-0000B9040000}"/>
    <cellStyle name="수량1" xfId="1211" xr:uid="{00000000-0005-0000-0000-0000BA040000}"/>
    <cellStyle name="수목명" xfId="1212" xr:uid="{00000000-0005-0000-0000-0000BB040000}"/>
    <cellStyle name="숫자(R)" xfId="1213" xr:uid="{00000000-0005-0000-0000-0000BC040000}"/>
    <cellStyle name="숫자3" xfId="1214" xr:uid="{00000000-0005-0000-0000-0000BD040000}"/>
    <cellStyle name="쉼표 [0]" xfId="1215" builtinId="6"/>
    <cellStyle name="쉼표 [0] 2" xfId="1216" xr:uid="{00000000-0005-0000-0000-0000BF040000}"/>
    <cellStyle name="쉼표 [0]_요약서" xfId="1664" xr:uid="{00000000-0005-0000-0000-0000C0040000}"/>
    <cellStyle name="스타일 1" xfId="1217" xr:uid="{00000000-0005-0000-0000-0000C1040000}"/>
    <cellStyle name="스타일 2" xfId="1218" xr:uid="{00000000-0005-0000-0000-0000C2040000}"/>
    <cellStyle name="스타일 3" xfId="1219" xr:uid="{00000000-0005-0000-0000-0000C3040000}"/>
    <cellStyle name="스타일 4" xfId="1220" xr:uid="{00000000-0005-0000-0000-0000C4040000}"/>
    <cellStyle name="안건회계법인" xfId="1221" xr:uid="{00000000-0005-0000-0000-0000C5040000}"/>
    <cellStyle name="왼쪽2" xfId="1222" xr:uid="{00000000-0005-0000-0000-0000C6040000}"/>
    <cellStyle name="우괄호_박심배수구조물공" xfId="1223" xr:uid="{00000000-0005-0000-0000-0000C7040000}"/>
    <cellStyle name="우측양괄호" xfId="1224" xr:uid="{00000000-0005-0000-0000-0000C8040000}"/>
    <cellStyle name="유1" xfId="1225" xr:uid="{00000000-0005-0000-0000-0000C9040000}"/>
    <cellStyle name="유상진" xfId="1226" xr:uid="{00000000-0005-0000-0000-0000CA040000}"/>
    <cellStyle name="일반" xfId="1227" xr:uid="{00000000-0005-0000-0000-0000CB040000}"/>
    <cellStyle name="일위대가" xfId="1228" xr:uid="{00000000-0005-0000-0000-0000CC040000}"/>
    <cellStyle name="자리수" xfId="1229" xr:uid="{00000000-0005-0000-0000-0000CD040000}"/>
    <cellStyle name="자리수0" xfId="1230" xr:uid="{00000000-0005-0000-0000-0000CE040000}"/>
    <cellStyle name="제곱" xfId="1231" xr:uid="{00000000-0005-0000-0000-0000CF040000}"/>
    <cellStyle name="좌괄호_박심배수구조물공" xfId="1232" xr:uid="{00000000-0005-0000-0000-0000D0040000}"/>
    <cellStyle name="좌측양괄호" xfId="1233" xr:uid="{00000000-0005-0000-0000-0000D1040000}"/>
    <cellStyle name="지정되지 않음" xfId="1234" xr:uid="{00000000-0005-0000-0000-0000D2040000}"/>
    <cellStyle name="콤" xfId="1235" xr:uid="{00000000-0005-0000-0000-0000D3040000}"/>
    <cellStyle name="콤_01-토공_02-배수공" xfId="1236" xr:uid="{00000000-0005-0000-0000-0000D4040000}"/>
    <cellStyle name="콤_02.관로공" xfId="1237" xr:uid="{00000000-0005-0000-0000-0000D5040000}"/>
    <cellStyle name="콤_02-배수공" xfId="1238" xr:uid="{00000000-0005-0000-0000-0000D6040000}"/>
    <cellStyle name="콤_02-배수공_02-배수공" xfId="1239" xr:uid="{00000000-0005-0000-0000-0000D7040000}"/>
    <cellStyle name="콤_04-3.B-LINE" xfId="1240" xr:uid="{00000000-0005-0000-0000-0000D8040000}"/>
    <cellStyle name="콤_04-포장공_02-배수공" xfId="1241" xr:uid="{00000000-0005-0000-0000-0000D9040000}"/>
    <cellStyle name="콤_06-부대공_02-배수공" xfId="1242" xr:uid="{00000000-0005-0000-0000-0000DA040000}"/>
    <cellStyle name="콤_2.토공" xfId="1243" xr:uid="{00000000-0005-0000-0000-0000DB040000}"/>
    <cellStyle name="콤_2.토공_04-3.B-LINE" xfId="1244" xr:uid="{00000000-0005-0000-0000-0000DC040000}"/>
    <cellStyle name="콤_2.토공_4.하수공" xfId="1245" xr:uid="{00000000-0005-0000-0000-0000DD040000}"/>
    <cellStyle name="콤_2.토공_4.하수공_04-3.B-LINE" xfId="1246" xr:uid="{00000000-0005-0000-0000-0000DE040000}"/>
    <cellStyle name="콤_3.포장공" xfId="1247" xr:uid="{00000000-0005-0000-0000-0000DF040000}"/>
    <cellStyle name="콤_3.포장공_04-3.B-LINE" xfId="1248" xr:uid="{00000000-0005-0000-0000-0000E0040000}"/>
    <cellStyle name="콤_3.포장공_4.하수공" xfId="1249" xr:uid="{00000000-0005-0000-0000-0000E1040000}"/>
    <cellStyle name="콤_3.포장공_4.하수공_04-3.B-LINE" xfId="1250" xr:uid="{00000000-0005-0000-0000-0000E2040000}"/>
    <cellStyle name="콤_4.부대공" xfId="1251" xr:uid="{00000000-0005-0000-0000-0000E3040000}"/>
    <cellStyle name="콤_4.부대공_04-3.B-LINE" xfId="1252" xr:uid="{00000000-0005-0000-0000-0000E4040000}"/>
    <cellStyle name="콤_4.부대공_2.토공" xfId="1253" xr:uid="{00000000-0005-0000-0000-0000E5040000}"/>
    <cellStyle name="콤_4.부대공_2.토공_04-3.B-LINE" xfId="1254" xr:uid="{00000000-0005-0000-0000-0000E6040000}"/>
    <cellStyle name="콤_4.부대공_2.토공_4.하수공" xfId="1255" xr:uid="{00000000-0005-0000-0000-0000E7040000}"/>
    <cellStyle name="콤_4.부대공_2.토공_4.하수공_04-3.B-LINE" xfId="1256" xr:uid="{00000000-0005-0000-0000-0000E8040000}"/>
    <cellStyle name="콤_4.부대공_3.포장공" xfId="1257" xr:uid="{00000000-0005-0000-0000-0000E9040000}"/>
    <cellStyle name="콤_4.부대공_3.포장공_04-3.B-LINE" xfId="1258" xr:uid="{00000000-0005-0000-0000-0000EA040000}"/>
    <cellStyle name="콤_4.부대공_3.포장공_4.하수공" xfId="1259" xr:uid="{00000000-0005-0000-0000-0000EB040000}"/>
    <cellStyle name="콤_4.부대공_3.포장공_4.하수공_04-3.B-LINE" xfId="1260" xr:uid="{00000000-0005-0000-0000-0000EC040000}"/>
    <cellStyle name="콤_4.부대공_4배관공" xfId="1261" xr:uid="{00000000-0005-0000-0000-0000ED040000}"/>
    <cellStyle name="콤_4.부대공_4배관공_04-3.B-LINE" xfId="1262" xr:uid="{00000000-0005-0000-0000-0000EE040000}"/>
    <cellStyle name="콤_4.부대공_4배관공_2.토공" xfId="1263" xr:uid="{00000000-0005-0000-0000-0000EF040000}"/>
    <cellStyle name="콤_4.부대공_4배관공_2.토공_04-3.B-LINE" xfId="1264" xr:uid="{00000000-0005-0000-0000-0000F0040000}"/>
    <cellStyle name="콤_4.부대공_4배관공_2.토공_4.하수공" xfId="1265" xr:uid="{00000000-0005-0000-0000-0000F1040000}"/>
    <cellStyle name="콤_4.부대공_4배관공_2.토공_4.하수공_04-3.B-LINE" xfId="1266" xr:uid="{00000000-0005-0000-0000-0000F2040000}"/>
    <cellStyle name="콤_4.부대공_4배관공_3.포장공" xfId="1267" xr:uid="{00000000-0005-0000-0000-0000F3040000}"/>
    <cellStyle name="콤_4.부대공_4배관공_3.포장공_04-3.B-LINE" xfId="1268" xr:uid="{00000000-0005-0000-0000-0000F4040000}"/>
    <cellStyle name="콤_4.부대공_4배관공_3.포장공_4.하수공" xfId="1269" xr:uid="{00000000-0005-0000-0000-0000F5040000}"/>
    <cellStyle name="콤_4.부대공_4배관공_3.포장공_4.하수공_04-3.B-LINE" xfId="1270" xr:uid="{00000000-0005-0000-0000-0000F6040000}"/>
    <cellStyle name="콤_4.부대공_5부대시설공" xfId="1271" xr:uid="{00000000-0005-0000-0000-0000F7040000}"/>
    <cellStyle name="콤_4.부대공_5부대시설공_04-3.B-LINE" xfId="1272" xr:uid="{00000000-0005-0000-0000-0000F8040000}"/>
    <cellStyle name="콤_4.부대공_5부대시설공_2.토공" xfId="1273" xr:uid="{00000000-0005-0000-0000-0000F9040000}"/>
    <cellStyle name="콤_4.부대공_5부대시설공_2.토공_04-3.B-LINE" xfId="1274" xr:uid="{00000000-0005-0000-0000-0000FA040000}"/>
    <cellStyle name="콤_4.부대공_5부대시설공_2.토공_4.하수공" xfId="1275" xr:uid="{00000000-0005-0000-0000-0000FB040000}"/>
    <cellStyle name="콤_4.부대공_5부대시설공_2.토공_4.하수공_04-3.B-LINE" xfId="1276" xr:uid="{00000000-0005-0000-0000-0000FC040000}"/>
    <cellStyle name="콤_4.부대공_5부대시설공_3.포장공" xfId="1277" xr:uid="{00000000-0005-0000-0000-0000FD040000}"/>
    <cellStyle name="콤_4.부대공_5부대시설공_3.포장공_04-3.B-LINE" xfId="1278" xr:uid="{00000000-0005-0000-0000-0000FE040000}"/>
    <cellStyle name="콤_4.부대공_5부대시설공_3.포장공_4.하수공" xfId="1279" xr:uid="{00000000-0005-0000-0000-0000FF040000}"/>
    <cellStyle name="콤_4.부대공_5부대시설공_3.포장공_4.하수공_04-3.B-LINE" xfId="1280" xr:uid="{00000000-0005-0000-0000-000000050000}"/>
    <cellStyle name="콤_4배관공" xfId="1281" xr:uid="{00000000-0005-0000-0000-000001050000}"/>
    <cellStyle name="콤_4배관공_04-3.B-LINE" xfId="1282" xr:uid="{00000000-0005-0000-0000-000002050000}"/>
    <cellStyle name="콤_4배관공_2.토공" xfId="1283" xr:uid="{00000000-0005-0000-0000-000003050000}"/>
    <cellStyle name="콤_4배관공_2.토공_04-3.B-LINE" xfId="1284" xr:uid="{00000000-0005-0000-0000-000004050000}"/>
    <cellStyle name="콤_4배관공_2.토공_4.하수공" xfId="1285" xr:uid="{00000000-0005-0000-0000-000005050000}"/>
    <cellStyle name="콤_4배관공_2.토공_4.하수공_04-3.B-LINE" xfId="1286" xr:uid="{00000000-0005-0000-0000-000006050000}"/>
    <cellStyle name="콤_4배관공_3.포장공" xfId="1287" xr:uid="{00000000-0005-0000-0000-000007050000}"/>
    <cellStyle name="콤_4배관공_3.포장공_04-3.B-LINE" xfId="1288" xr:uid="{00000000-0005-0000-0000-000008050000}"/>
    <cellStyle name="콤_4배관공_3.포장공_4.하수공" xfId="1289" xr:uid="{00000000-0005-0000-0000-000009050000}"/>
    <cellStyle name="콤_4배관공_3.포장공_4.하수공_04-3.B-LINE" xfId="1290" xr:uid="{00000000-0005-0000-0000-00000A050000}"/>
    <cellStyle name="콤_5부대시설공" xfId="1291" xr:uid="{00000000-0005-0000-0000-00000B050000}"/>
    <cellStyle name="콤_5부대시설공_04-3.B-LINE" xfId="1292" xr:uid="{00000000-0005-0000-0000-00000C050000}"/>
    <cellStyle name="콤_5부대시설공_2.토공" xfId="1293" xr:uid="{00000000-0005-0000-0000-00000D050000}"/>
    <cellStyle name="콤_5부대시설공_2.토공_04-3.B-LINE" xfId="1294" xr:uid="{00000000-0005-0000-0000-00000E050000}"/>
    <cellStyle name="콤_5부대시설공_2.토공_4.하수공" xfId="1295" xr:uid="{00000000-0005-0000-0000-00000F050000}"/>
    <cellStyle name="콤_5부대시설공_2.토공_4.하수공_04-3.B-LINE" xfId="1296" xr:uid="{00000000-0005-0000-0000-000010050000}"/>
    <cellStyle name="콤_5부대시설공_3.포장공" xfId="1297" xr:uid="{00000000-0005-0000-0000-000011050000}"/>
    <cellStyle name="콤_5부대시설공_3.포장공_04-3.B-LINE" xfId="1298" xr:uid="{00000000-0005-0000-0000-000012050000}"/>
    <cellStyle name="콤_5부대시설공_3.포장공_4.하수공" xfId="1299" xr:uid="{00000000-0005-0000-0000-000013050000}"/>
    <cellStyle name="콤_5부대시설공_3.포장공_4.하수공_04-3.B-LINE" xfId="1300" xr:uid="{00000000-0005-0000-0000-000014050000}"/>
    <cellStyle name="콤_Book2" xfId="1301" xr:uid="{00000000-0005-0000-0000-000015050000}"/>
    <cellStyle name="콤_Book2_04-3.B-LINE" xfId="1302" xr:uid="{00000000-0005-0000-0000-000016050000}"/>
    <cellStyle name="콤_Book2_2.토공" xfId="1303" xr:uid="{00000000-0005-0000-0000-000017050000}"/>
    <cellStyle name="콤_Book2_2.토공_04-3.B-LINE" xfId="1304" xr:uid="{00000000-0005-0000-0000-000018050000}"/>
    <cellStyle name="콤_Book2_2.토공_4.하수공" xfId="1305" xr:uid="{00000000-0005-0000-0000-000019050000}"/>
    <cellStyle name="콤_Book2_2.토공_4.하수공_04-3.B-LINE" xfId="1306" xr:uid="{00000000-0005-0000-0000-00001A050000}"/>
    <cellStyle name="콤_Book2_3.포장공" xfId="1307" xr:uid="{00000000-0005-0000-0000-00001B050000}"/>
    <cellStyle name="콤_Book2_3.포장공_04-3.B-LINE" xfId="1308" xr:uid="{00000000-0005-0000-0000-00001C050000}"/>
    <cellStyle name="콤_Book2_3.포장공_4.하수공" xfId="1309" xr:uid="{00000000-0005-0000-0000-00001D050000}"/>
    <cellStyle name="콤_Book2_3.포장공_4.하수공_04-3.B-LINE" xfId="1310" xr:uid="{00000000-0005-0000-0000-00001E050000}"/>
    <cellStyle name="콤_Book2_4.부대공" xfId="1311" xr:uid="{00000000-0005-0000-0000-00001F050000}"/>
    <cellStyle name="콤_Book2_4.부대공_04-3.B-LINE" xfId="1312" xr:uid="{00000000-0005-0000-0000-000020050000}"/>
    <cellStyle name="콤_Book2_4.부대공_2.토공" xfId="1313" xr:uid="{00000000-0005-0000-0000-000021050000}"/>
    <cellStyle name="콤_Book2_4.부대공_2.토공_04-3.B-LINE" xfId="1314" xr:uid="{00000000-0005-0000-0000-000022050000}"/>
    <cellStyle name="콤_Book2_4.부대공_2.토공_4.하수공" xfId="1315" xr:uid="{00000000-0005-0000-0000-000023050000}"/>
    <cellStyle name="콤_Book2_4.부대공_2.토공_4.하수공_04-3.B-LINE" xfId="1316" xr:uid="{00000000-0005-0000-0000-000024050000}"/>
    <cellStyle name="콤_Book2_4.부대공_3.포장공" xfId="1317" xr:uid="{00000000-0005-0000-0000-000025050000}"/>
    <cellStyle name="콤_Book2_4.부대공_3.포장공_04-3.B-LINE" xfId="1318" xr:uid="{00000000-0005-0000-0000-000026050000}"/>
    <cellStyle name="콤_Book2_4.부대공_3.포장공_4.하수공" xfId="1319" xr:uid="{00000000-0005-0000-0000-000027050000}"/>
    <cellStyle name="콤_Book2_4.부대공_3.포장공_4.하수공_04-3.B-LINE" xfId="1320" xr:uid="{00000000-0005-0000-0000-000028050000}"/>
    <cellStyle name="콤_Book2_4.부대공_4배관공" xfId="1321" xr:uid="{00000000-0005-0000-0000-000029050000}"/>
    <cellStyle name="콤_Book2_4.부대공_4배관공_04-3.B-LINE" xfId="1322" xr:uid="{00000000-0005-0000-0000-00002A050000}"/>
    <cellStyle name="콤_Book2_4.부대공_4배관공_2.토공" xfId="1323" xr:uid="{00000000-0005-0000-0000-00002B050000}"/>
    <cellStyle name="콤_Book2_4.부대공_4배관공_2.토공_04-3.B-LINE" xfId="1324" xr:uid="{00000000-0005-0000-0000-00002C050000}"/>
    <cellStyle name="콤_Book2_4.부대공_4배관공_2.토공_4.하수공" xfId="1325" xr:uid="{00000000-0005-0000-0000-00002D050000}"/>
    <cellStyle name="콤_Book2_4.부대공_4배관공_2.토공_4.하수공_04-3.B-LINE" xfId="1326" xr:uid="{00000000-0005-0000-0000-00002E050000}"/>
    <cellStyle name="콤_Book2_4.부대공_4배관공_3.포장공" xfId="1327" xr:uid="{00000000-0005-0000-0000-00002F050000}"/>
    <cellStyle name="콤_Book2_4.부대공_4배관공_3.포장공_04-3.B-LINE" xfId="1328" xr:uid="{00000000-0005-0000-0000-000030050000}"/>
    <cellStyle name="콤_Book2_4.부대공_4배관공_3.포장공_4.하수공" xfId="1329" xr:uid="{00000000-0005-0000-0000-000031050000}"/>
    <cellStyle name="콤_Book2_4.부대공_4배관공_3.포장공_4.하수공_04-3.B-LINE" xfId="1330" xr:uid="{00000000-0005-0000-0000-000032050000}"/>
    <cellStyle name="콤_Book2_4.부대공_5부대시설공" xfId="1331" xr:uid="{00000000-0005-0000-0000-000033050000}"/>
    <cellStyle name="콤_Book2_4.부대공_5부대시설공_04-3.B-LINE" xfId="1332" xr:uid="{00000000-0005-0000-0000-000034050000}"/>
    <cellStyle name="콤_Book2_4.부대공_5부대시설공_2.토공" xfId="1333" xr:uid="{00000000-0005-0000-0000-000035050000}"/>
    <cellStyle name="콤_Book2_4.부대공_5부대시설공_2.토공_04-3.B-LINE" xfId="1334" xr:uid="{00000000-0005-0000-0000-000036050000}"/>
    <cellStyle name="콤_Book2_4.부대공_5부대시설공_2.토공_4.하수공" xfId="1335" xr:uid="{00000000-0005-0000-0000-000037050000}"/>
    <cellStyle name="콤_Book2_4.부대공_5부대시설공_2.토공_4.하수공_04-3.B-LINE" xfId="1336" xr:uid="{00000000-0005-0000-0000-000038050000}"/>
    <cellStyle name="콤_Book2_4.부대공_5부대시설공_3.포장공" xfId="1337" xr:uid="{00000000-0005-0000-0000-000039050000}"/>
    <cellStyle name="콤_Book2_4.부대공_5부대시설공_3.포장공_04-3.B-LINE" xfId="1338" xr:uid="{00000000-0005-0000-0000-00003A050000}"/>
    <cellStyle name="콤_Book2_4.부대공_5부대시설공_3.포장공_4.하수공" xfId="1339" xr:uid="{00000000-0005-0000-0000-00003B050000}"/>
    <cellStyle name="콤_Book2_4.부대공_5부대시설공_3.포장공_4.하수공_04-3.B-LINE" xfId="1340" xr:uid="{00000000-0005-0000-0000-00003C050000}"/>
    <cellStyle name="콤_Book2_4배관공" xfId="1341" xr:uid="{00000000-0005-0000-0000-00003D050000}"/>
    <cellStyle name="콤_Book2_4배관공_04-3.B-LINE" xfId="1342" xr:uid="{00000000-0005-0000-0000-00003E050000}"/>
    <cellStyle name="콤_Book2_4배관공_2.토공" xfId="1343" xr:uid="{00000000-0005-0000-0000-00003F050000}"/>
    <cellStyle name="콤_Book2_4배관공_2.토공_04-3.B-LINE" xfId="1344" xr:uid="{00000000-0005-0000-0000-000040050000}"/>
    <cellStyle name="콤_Book2_4배관공_2.토공_4.하수공" xfId="1345" xr:uid="{00000000-0005-0000-0000-000041050000}"/>
    <cellStyle name="콤_Book2_4배관공_2.토공_4.하수공_04-3.B-LINE" xfId="1346" xr:uid="{00000000-0005-0000-0000-000042050000}"/>
    <cellStyle name="콤_Book2_4배관공_3.포장공" xfId="1347" xr:uid="{00000000-0005-0000-0000-000043050000}"/>
    <cellStyle name="콤_Book2_4배관공_3.포장공_04-3.B-LINE" xfId="1348" xr:uid="{00000000-0005-0000-0000-000044050000}"/>
    <cellStyle name="콤_Book2_4배관공_3.포장공_4.하수공" xfId="1349" xr:uid="{00000000-0005-0000-0000-000045050000}"/>
    <cellStyle name="콤_Book2_4배관공_3.포장공_4.하수공_04-3.B-LINE" xfId="1350" xr:uid="{00000000-0005-0000-0000-000046050000}"/>
    <cellStyle name="콤_Book2_5부대시설공" xfId="1351" xr:uid="{00000000-0005-0000-0000-000047050000}"/>
    <cellStyle name="콤_Book2_5부대시설공_04-3.B-LINE" xfId="1352" xr:uid="{00000000-0005-0000-0000-000048050000}"/>
    <cellStyle name="콤_Book2_5부대시설공_2.토공" xfId="1353" xr:uid="{00000000-0005-0000-0000-000049050000}"/>
    <cellStyle name="콤_Book2_5부대시설공_2.토공_04-3.B-LINE" xfId="1354" xr:uid="{00000000-0005-0000-0000-00004A050000}"/>
    <cellStyle name="콤_Book2_5부대시설공_2.토공_4.하수공" xfId="1355" xr:uid="{00000000-0005-0000-0000-00004B050000}"/>
    <cellStyle name="콤_Book2_5부대시설공_2.토공_4.하수공_04-3.B-LINE" xfId="1356" xr:uid="{00000000-0005-0000-0000-00004C050000}"/>
    <cellStyle name="콤_Book2_5부대시설공_3.포장공" xfId="1357" xr:uid="{00000000-0005-0000-0000-00004D050000}"/>
    <cellStyle name="콤_Book2_5부대시설공_3.포장공_04-3.B-LINE" xfId="1358" xr:uid="{00000000-0005-0000-0000-00004E050000}"/>
    <cellStyle name="콤_Book2_5부대시설공_3.포장공_4.하수공" xfId="1359" xr:uid="{00000000-0005-0000-0000-00004F050000}"/>
    <cellStyle name="콤_Book2_5부대시설공_3.포장공_4.하수공_04-3.B-LINE" xfId="1360" xr:uid="{00000000-0005-0000-0000-000050050000}"/>
    <cellStyle name="콤_수량산출서(수정)" xfId="1361" xr:uid="{00000000-0005-0000-0000-000051050000}"/>
    <cellStyle name="콤_수량산출서(수정)_01-토공_02-배수공" xfId="1362" xr:uid="{00000000-0005-0000-0000-000052050000}"/>
    <cellStyle name="콤_수량산출서(수정)_02-배수공" xfId="1363" xr:uid="{00000000-0005-0000-0000-000053050000}"/>
    <cellStyle name="콤_수량산출서(수정)_02-배수공_02-배수공" xfId="1364" xr:uid="{00000000-0005-0000-0000-000054050000}"/>
    <cellStyle name="콤_수량산출서(수정)_04-포장공_02-배수공" xfId="1365" xr:uid="{00000000-0005-0000-0000-000055050000}"/>
    <cellStyle name="콤_수량산출서(수정)_06-부대공_02-배수공" xfId="1366" xr:uid="{00000000-0005-0000-0000-000056050000}"/>
    <cellStyle name="콤마 [" xfId="1367" xr:uid="{00000000-0005-0000-0000-000057050000}"/>
    <cellStyle name="콤마 [#]" xfId="1368" xr:uid="{00000000-0005-0000-0000-000058050000}"/>
    <cellStyle name="콤마 []" xfId="1369" xr:uid="{00000000-0005-0000-0000-000059050000}"/>
    <cellStyle name="콤마 [0]_  종  합  " xfId="1370" xr:uid="{00000000-0005-0000-0000-00005A050000}"/>
    <cellStyle name="콤마 [1]" xfId="1371" xr:uid="{00000000-0005-0000-0000-00005B050000}"/>
    <cellStyle name="콤마 [2]" xfId="1372" xr:uid="{00000000-0005-0000-0000-00005C050000}"/>
    <cellStyle name="콤마 [금액]" xfId="1373" xr:uid="{00000000-0005-0000-0000-00005D050000}"/>
    <cellStyle name="콤마 [소수]" xfId="1374" xr:uid="{00000000-0005-0000-0000-00005E050000}"/>
    <cellStyle name="콤마 [수량]" xfId="1375" xr:uid="{00000000-0005-0000-0000-00005F050000}"/>
    <cellStyle name="콤마 1" xfId="1376" xr:uid="{00000000-0005-0000-0000-000060050000}"/>
    <cellStyle name="콤마(1)" xfId="1377" xr:uid="{00000000-0005-0000-0000-000061050000}"/>
    <cellStyle name="콤마[ ]" xfId="1378" xr:uid="{00000000-0005-0000-0000-000062050000}"/>
    <cellStyle name="콤마[*]" xfId="1379" xr:uid="{00000000-0005-0000-0000-000063050000}"/>
    <cellStyle name="콤마[.]" xfId="1380" xr:uid="{00000000-0005-0000-0000-000064050000}"/>
    <cellStyle name="콤마[0]" xfId="1381" xr:uid="{00000000-0005-0000-0000-000065050000}"/>
    <cellStyle name="콤마_  종  합  " xfId="1382" xr:uid="{00000000-0005-0000-0000-000066050000}"/>
    <cellStyle name="통" xfId="1383" xr:uid="{00000000-0005-0000-0000-000067050000}"/>
    <cellStyle name="통_01-토공_02-배수공" xfId="1384" xr:uid="{00000000-0005-0000-0000-000068050000}"/>
    <cellStyle name="통_02.관로공" xfId="1385" xr:uid="{00000000-0005-0000-0000-000069050000}"/>
    <cellStyle name="통_02-배수공" xfId="1386" xr:uid="{00000000-0005-0000-0000-00006A050000}"/>
    <cellStyle name="통_02-배수공_02-배수공" xfId="1387" xr:uid="{00000000-0005-0000-0000-00006B050000}"/>
    <cellStyle name="통_04-3.B-LINE" xfId="1388" xr:uid="{00000000-0005-0000-0000-00006C050000}"/>
    <cellStyle name="통_04-포장공_02-배수공" xfId="1389" xr:uid="{00000000-0005-0000-0000-00006D050000}"/>
    <cellStyle name="통_06-부대공_02-배수공" xfId="1390" xr:uid="{00000000-0005-0000-0000-00006E050000}"/>
    <cellStyle name="통_2.토공" xfId="1391" xr:uid="{00000000-0005-0000-0000-00006F050000}"/>
    <cellStyle name="통_2.토공_04-3.B-LINE" xfId="1392" xr:uid="{00000000-0005-0000-0000-000070050000}"/>
    <cellStyle name="통_2.토공_4.하수공" xfId="1393" xr:uid="{00000000-0005-0000-0000-000071050000}"/>
    <cellStyle name="통_2.토공_4.하수공_04-3.B-LINE" xfId="1394" xr:uid="{00000000-0005-0000-0000-000072050000}"/>
    <cellStyle name="통_3.포장공" xfId="1395" xr:uid="{00000000-0005-0000-0000-000073050000}"/>
    <cellStyle name="통_3.포장공_04-3.B-LINE" xfId="1396" xr:uid="{00000000-0005-0000-0000-000074050000}"/>
    <cellStyle name="통_3.포장공_4.하수공" xfId="1397" xr:uid="{00000000-0005-0000-0000-000075050000}"/>
    <cellStyle name="통_3.포장공_4.하수공_04-3.B-LINE" xfId="1398" xr:uid="{00000000-0005-0000-0000-000076050000}"/>
    <cellStyle name="통_4.부대공" xfId="1399" xr:uid="{00000000-0005-0000-0000-000077050000}"/>
    <cellStyle name="통_4.부대공_04-3.B-LINE" xfId="1400" xr:uid="{00000000-0005-0000-0000-000078050000}"/>
    <cellStyle name="통_4.부대공_2.토공" xfId="1401" xr:uid="{00000000-0005-0000-0000-000079050000}"/>
    <cellStyle name="통_4.부대공_2.토공_04-3.B-LINE" xfId="1402" xr:uid="{00000000-0005-0000-0000-00007A050000}"/>
    <cellStyle name="통_4.부대공_2.토공_4.하수공" xfId="1403" xr:uid="{00000000-0005-0000-0000-00007B050000}"/>
    <cellStyle name="통_4.부대공_2.토공_4.하수공_04-3.B-LINE" xfId="1404" xr:uid="{00000000-0005-0000-0000-00007C050000}"/>
    <cellStyle name="통_4.부대공_3.포장공" xfId="1405" xr:uid="{00000000-0005-0000-0000-00007D050000}"/>
    <cellStyle name="통_4.부대공_3.포장공_04-3.B-LINE" xfId="1406" xr:uid="{00000000-0005-0000-0000-00007E050000}"/>
    <cellStyle name="통_4.부대공_3.포장공_4.하수공" xfId="1407" xr:uid="{00000000-0005-0000-0000-00007F050000}"/>
    <cellStyle name="통_4.부대공_3.포장공_4.하수공_04-3.B-LINE" xfId="1408" xr:uid="{00000000-0005-0000-0000-000080050000}"/>
    <cellStyle name="통_4.부대공_4배관공" xfId="1409" xr:uid="{00000000-0005-0000-0000-000081050000}"/>
    <cellStyle name="통_4.부대공_4배관공_04-3.B-LINE" xfId="1410" xr:uid="{00000000-0005-0000-0000-000082050000}"/>
    <cellStyle name="통_4.부대공_4배관공_2.토공" xfId="1411" xr:uid="{00000000-0005-0000-0000-000083050000}"/>
    <cellStyle name="통_4.부대공_4배관공_2.토공_04-3.B-LINE" xfId="1412" xr:uid="{00000000-0005-0000-0000-000084050000}"/>
    <cellStyle name="통_4.부대공_4배관공_2.토공_4.하수공" xfId="1413" xr:uid="{00000000-0005-0000-0000-000085050000}"/>
    <cellStyle name="통_4.부대공_4배관공_2.토공_4.하수공_04-3.B-LINE" xfId="1414" xr:uid="{00000000-0005-0000-0000-000086050000}"/>
    <cellStyle name="통_4.부대공_4배관공_3.포장공" xfId="1415" xr:uid="{00000000-0005-0000-0000-000087050000}"/>
    <cellStyle name="통_4.부대공_4배관공_3.포장공_04-3.B-LINE" xfId="1416" xr:uid="{00000000-0005-0000-0000-000088050000}"/>
    <cellStyle name="통_4.부대공_4배관공_3.포장공_4.하수공" xfId="1417" xr:uid="{00000000-0005-0000-0000-000089050000}"/>
    <cellStyle name="통_4.부대공_4배관공_3.포장공_4.하수공_04-3.B-LINE" xfId="1418" xr:uid="{00000000-0005-0000-0000-00008A050000}"/>
    <cellStyle name="통_4.부대공_5부대시설공" xfId="1419" xr:uid="{00000000-0005-0000-0000-00008B050000}"/>
    <cellStyle name="통_4.부대공_5부대시설공_04-3.B-LINE" xfId="1420" xr:uid="{00000000-0005-0000-0000-00008C050000}"/>
    <cellStyle name="통_4.부대공_5부대시설공_2.토공" xfId="1421" xr:uid="{00000000-0005-0000-0000-00008D050000}"/>
    <cellStyle name="통_4.부대공_5부대시설공_2.토공_04-3.B-LINE" xfId="1422" xr:uid="{00000000-0005-0000-0000-00008E050000}"/>
    <cellStyle name="통_4.부대공_5부대시설공_2.토공_4.하수공" xfId="1423" xr:uid="{00000000-0005-0000-0000-00008F050000}"/>
    <cellStyle name="통_4.부대공_5부대시설공_2.토공_4.하수공_04-3.B-LINE" xfId="1424" xr:uid="{00000000-0005-0000-0000-000090050000}"/>
    <cellStyle name="통_4.부대공_5부대시설공_3.포장공" xfId="1425" xr:uid="{00000000-0005-0000-0000-000091050000}"/>
    <cellStyle name="통_4.부대공_5부대시설공_3.포장공_04-3.B-LINE" xfId="1426" xr:uid="{00000000-0005-0000-0000-000092050000}"/>
    <cellStyle name="통_4.부대공_5부대시설공_3.포장공_4.하수공" xfId="1427" xr:uid="{00000000-0005-0000-0000-000093050000}"/>
    <cellStyle name="통_4.부대공_5부대시설공_3.포장공_4.하수공_04-3.B-LINE" xfId="1428" xr:uid="{00000000-0005-0000-0000-000094050000}"/>
    <cellStyle name="통_4배관공" xfId="1429" xr:uid="{00000000-0005-0000-0000-000095050000}"/>
    <cellStyle name="통_4배관공_04-3.B-LINE" xfId="1430" xr:uid="{00000000-0005-0000-0000-000096050000}"/>
    <cellStyle name="통_4배관공_2.토공" xfId="1431" xr:uid="{00000000-0005-0000-0000-000097050000}"/>
    <cellStyle name="통_4배관공_2.토공_04-3.B-LINE" xfId="1432" xr:uid="{00000000-0005-0000-0000-000098050000}"/>
    <cellStyle name="통_4배관공_2.토공_4.하수공" xfId="1433" xr:uid="{00000000-0005-0000-0000-000099050000}"/>
    <cellStyle name="통_4배관공_2.토공_4.하수공_04-3.B-LINE" xfId="1434" xr:uid="{00000000-0005-0000-0000-00009A050000}"/>
    <cellStyle name="통_4배관공_3.포장공" xfId="1435" xr:uid="{00000000-0005-0000-0000-00009B050000}"/>
    <cellStyle name="통_4배관공_3.포장공_04-3.B-LINE" xfId="1436" xr:uid="{00000000-0005-0000-0000-00009C050000}"/>
    <cellStyle name="통_4배관공_3.포장공_4.하수공" xfId="1437" xr:uid="{00000000-0005-0000-0000-00009D050000}"/>
    <cellStyle name="통_4배관공_3.포장공_4.하수공_04-3.B-LINE" xfId="1438" xr:uid="{00000000-0005-0000-0000-00009E050000}"/>
    <cellStyle name="통_5부대시설공" xfId="1439" xr:uid="{00000000-0005-0000-0000-00009F050000}"/>
    <cellStyle name="통_5부대시설공_04-3.B-LINE" xfId="1440" xr:uid="{00000000-0005-0000-0000-0000A0050000}"/>
    <cellStyle name="통_5부대시설공_2.토공" xfId="1441" xr:uid="{00000000-0005-0000-0000-0000A1050000}"/>
    <cellStyle name="통_5부대시설공_2.토공_04-3.B-LINE" xfId="1442" xr:uid="{00000000-0005-0000-0000-0000A2050000}"/>
    <cellStyle name="통_5부대시설공_2.토공_4.하수공" xfId="1443" xr:uid="{00000000-0005-0000-0000-0000A3050000}"/>
    <cellStyle name="통_5부대시설공_2.토공_4.하수공_04-3.B-LINE" xfId="1444" xr:uid="{00000000-0005-0000-0000-0000A4050000}"/>
    <cellStyle name="통_5부대시설공_3.포장공" xfId="1445" xr:uid="{00000000-0005-0000-0000-0000A5050000}"/>
    <cellStyle name="통_5부대시설공_3.포장공_04-3.B-LINE" xfId="1446" xr:uid="{00000000-0005-0000-0000-0000A6050000}"/>
    <cellStyle name="통_5부대시설공_3.포장공_4.하수공" xfId="1447" xr:uid="{00000000-0005-0000-0000-0000A7050000}"/>
    <cellStyle name="통_5부대시설공_3.포장공_4.하수공_04-3.B-LINE" xfId="1448" xr:uid="{00000000-0005-0000-0000-0000A8050000}"/>
    <cellStyle name="통_Book2" xfId="1449" xr:uid="{00000000-0005-0000-0000-0000A9050000}"/>
    <cellStyle name="통_Book2_04-3.B-LINE" xfId="1450" xr:uid="{00000000-0005-0000-0000-0000AA050000}"/>
    <cellStyle name="통_Book2_2.토공" xfId="1451" xr:uid="{00000000-0005-0000-0000-0000AB050000}"/>
    <cellStyle name="통_Book2_2.토공_04-3.B-LINE" xfId="1452" xr:uid="{00000000-0005-0000-0000-0000AC050000}"/>
    <cellStyle name="통_Book2_2.토공_4.하수공" xfId="1453" xr:uid="{00000000-0005-0000-0000-0000AD050000}"/>
    <cellStyle name="통_Book2_2.토공_4.하수공_04-3.B-LINE" xfId="1454" xr:uid="{00000000-0005-0000-0000-0000AE050000}"/>
    <cellStyle name="통_Book2_3.포장공" xfId="1455" xr:uid="{00000000-0005-0000-0000-0000AF050000}"/>
    <cellStyle name="통_Book2_3.포장공_04-3.B-LINE" xfId="1456" xr:uid="{00000000-0005-0000-0000-0000B0050000}"/>
    <cellStyle name="통_Book2_3.포장공_4.하수공" xfId="1457" xr:uid="{00000000-0005-0000-0000-0000B1050000}"/>
    <cellStyle name="통_Book2_3.포장공_4.하수공_04-3.B-LINE" xfId="1458" xr:uid="{00000000-0005-0000-0000-0000B2050000}"/>
    <cellStyle name="통_Book2_4.부대공" xfId="1459" xr:uid="{00000000-0005-0000-0000-0000B3050000}"/>
    <cellStyle name="통_Book2_4.부대공_04-3.B-LINE" xfId="1460" xr:uid="{00000000-0005-0000-0000-0000B4050000}"/>
    <cellStyle name="통_Book2_4.부대공_2.토공" xfId="1461" xr:uid="{00000000-0005-0000-0000-0000B5050000}"/>
    <cellStyle name="통_Book2_4.부대공_2.토공_04-3.B-LINE" xfId="1462" xr:uid="{00000000-0005-0000-0000-0000B6050000}"/>
    <cellStyle name="통_Book2_4.부대공_2.토공_4.하수공" xfId="1463" xr:uid="{00000000-0005-0000-0000-0000B7050000}"/>
    <cellStyle name="통_Book2_4.부대공_2.토공_4.하수공_04-3.B-LINE" xfId="1464" xr:uid="{00000000-0005-0000-0000-0000B8050000}"/>
    <cellStyle name="통_Book2_4.부대공_3.포장공" xfId="1465" xr:uid="{00000000-0005-0000-0000-0000B9050000}"/>
    <cellStyle name="통_Book2_4.부대공_3.포장공_04-3.B-LINE" xfId="1466" xr:uid="{00000000-0005-0000-0000-0000BA050000}"/>
    <cellStyle name="통_Book2_4.부대공_3.포장공_4.하수공" xfId="1467" xr:uid="{00000000-0005-0000-0000-0000BB050000}"/>
    <cellStyle name="통_Book2_4.부대공_3.포장공_4.하수공_04-3.B-LINE" xfId="1468" xr:uid="{00000000-0005-0000-0000-0000BC050000}"/>
    <cellStyle name="통_Book2_4.부대공_4배관공" xfId="1469" xr:uid="{00000000-0005-0000-0000-0000BD050000}"/>
    <cellStyle name="통_Book2_4.부대공_4배관공_04-3.B-LINE" xfId="1470" xr:uid="{00000000-0005-0000-0000-0000BE050000}"/>
    <cellStyle name="통_Book2_4.부대공_4배관공_2.토공" xfId="1471" xr:uid="{00000000-0005-0000-0000-0000BF050000}"/>
    <cellStyle name="통_Book2_4.부대공_4배관공_2.토공_04-3.B-LINE" xfId="1472" xr:uid="{00000000-0005-0000-0000-0000C0050000}"/>
    <cellStyle name="통_Book2_4.부대공_4배관공_2.토공_4.하수공" xfId="1473" xr:uid="{00000000-0005-0000-0000-0000C1050000}"/>
    <cellStyle name="통_Book2_4.부대공_4배관공_2.토공_4.하수공_04-3.B-LINE" xfId="1474" xr:uid="{00000000-0005-0000-0000-0000C2050000}"/>
    <cellStyle name="통_Book2_4.부대공_4배관공_3.포장공" xfId="1475" xr:uid="{00000000-0005-0000-0000-0000C3050000}"/>
    <cellStyle name="통_Book2_4.부대공_4배관공_3.포장공_04-3.B-LINE" xfId="1476" xr:uid="{00000000-0005-0000-0000-0000C4050000}"/>
    <cellStyle name="통_Book2_4.부대공_4배관공_3.포장공_4.하수공" xfId="1477" xr:uid="{00000000-0005-0000-0000-0000C5050000}"/>
    <cellStyle name="통_Book2_4.부대공_4배관공_3.포장공_4.하수공_04-3.B-LINE" xfId="1478" xr:uid="{00000000-0005-0000-0000-0000C6050000}"/>
    <cellStyle name="통_Book2_4.부대공_5부대시설공" xfId="1479" xr:uid="{00000000-0005-0000-0000-0000C7050000}"/>
    <cellStyle name="통_Book2_4.부대공_5부대시설공_04-3.B-LINE" xfId="1480" xr:uid="{00000000-0005-0000-0000-0000C8050000}"/>
    <cellStyle name="통_Book2_4.부대공_5부대시설공_2.토공" xfId="1481" xr:uid="{00000000-0005-0000-0000-0000C9050000}"/>
    <cellStyle name="통_Book2_4.부대공_5부대시설공_2.토공_04-3.B-LINE" xfId="1482" xr:uid="{00000000-0005-0000-0000-0000CA050000}"/>
    <cellStyle name="통_Book2_4.부대공_5부대시설공_2.토공_4.하수공" xfId="1483" xr:uid="{00000000-0005-0000-0000-0000CB050000}"/>
    <cellStyle name="통_Book2_4.부대공_5부대시설공_2.토공_4.하수공_04-3.B-LINE" xfId="1484" xr:uid="{00000000-0005-0000-0000-0000CC050000}"/>
    <cellStyle name="통_Book2_4.부대공_5부대시설공_3.포장공" xfId="1485" xr:uid="{00000000-0005-0000-0000-0000CD050000}"/>
    <cellStyle name="통_Book2_4.부대공_5부대시설공_3.포장공_04-3.B-LINE" xfId="1486" xr:uid="{00000000-0005-0000-0000-0000CE050000}"/>
    <cellStyle name="통_Book2_4.부대공_5부대시설공_3.포장공_4.하수공" xfId="1487" xr:uid="{00000000-0005-0000-0000-0000CF050000}"/>
    <cellStyle name="통_Book2_4.부대공_5부대시설공_3.포장공_4.하수공_04-3.B-LINE" xfId="1488" xr:uid="{00000000-0005-0000-0000-0000D0050000}"/>
    <cellStyle name="통_Book2_4배관공" xfId="1489" xr:uid="{00000000-0005-0000-0000-0000D1050000}"/>
    <cellStyle name="통_Book2_4배관공_04-3.B-LINE" xfId="1490" xr:uid="{00000000-0005-0000-0000-0000D2050000}"/>
    <cellStyle name="통_Book2_4배관공_2.토공" xfId="1491" xr:uid="{00000000-0005-0000-0000-0000D3050000}"/>
    <cellStyle name="통_Book2_4배관공_2.토공_04-3.B-LINE" xfId="1492" xr:uid="{00000000-0005-0000-0000-0000D4050000}"/>
    <cellStyle name="통_Book2_4배관공_2.토공_4.하수공" xfId="1493" xr:uid="{00000000-0005-0000-0000-0000D5050000}"/>
    <cellStyle name="통_Book2_4배관공_2.토공_4.하수공_04-3.B-LINE" xfId="1494" xr:uid="{00000000-0005-0000-0000-0000D6050000}"/>
    <cellStyle name="통_Book2_4배관공_3.포장공" xfId="1495" xr:uid="{00000000-0005-0000-0000-0000D7050000}"/>
    <cellStyle name="통_Book2_4배관공_3.포장공_04-3.B-LINE" xfId="1496" xr:uid="{00000000-0005-0000-0000-0000D8050000}"/>
    <cellStyle name="통_Book2_4배관공_3.포장공_4.하수공" xfId="1497" xr:uid="{00000000-0005-0000-0000-0000D9050000}"/>
    <cellStyle name="통_Book2_4배관공_3.포장공_4.하수공_04-3.B-LINE" xfId="1498" xr:uid="{00000000-0005-0000-0000-0000DA050000}"/>
    <cellStyle name="통_Book2_5부대시설공" xfId="1499" xr:uid="{00000000-0005-0000-0000-0000DB050000}"/>
    <cellStyle name="통_Book2_5부대시설공_04-3.B-LINE" xfId="1500" xr:uid="{00000000-0005-0000-0000-0000DC050000}"/>
    <cellStyle name="통_Book2_5부대시설공_2.토공" xfId="1501" xr:uid="{00000000-0005-0000-0000-0000DD050000}"/>
    <cellStyle name="통_Book2_5부대시설공_2.토공_04-3.B-LINE" xfId="1502" xr:uid="{00000000-0005-0000-0000-0000DE050000}"/>
    <cellStyle name="통_Book2_5부대시설공_2.토공_4.하수공" xfId="1503" xr:uid="{00000000-0005-0000-0000-0000DF050000}"/>
    <cellStyle name="통_Book2_5부대시설공_2.토공_4.하수공_04-3.B-LINE" xfId="1504" xr:uid="{00000000-0005-0000-0000-0000E0050000}"/>
    <cellStyle name="통_Book2_5부대시설공_3.포장공" xfId="1505" xr:uid="{00000000-0005-0000-0000-0000E1050000}"/>
    <cellStyle name="통_Book2_5부대시설공_3.포장공_04-3.B-LINE" xfId="1506" xr:uid="{00000000-0005-0000-0000-0000E2050000}"/>
    <cellStyle name="통_Book2_5부대시설공_3.포장공_4.하수공" xfId="1507" xr:uid="{00000000-0005-0000-0000-0000E3050000}"/>
    <cellStyle name="통_Book2_5부대시설공_3.포장공_4.하수공_04-3.B-LINE" xfId="1508" xr:uid="{00000000-0005-0000-0000-0000E4050000}"/>
    <cellStyle name="통_수량산출서(수정)" xfId="1509" xr:uid="{00000000-0005-0000-0000-0000E5050000}"/>
    <cellStyle name="통_수량산출서(수정)_01-토공_02-배수공" xfId="1510" xr:uid="{00000000-0005-0000-0000-0000E6050000}"/>
    <cellStyle name="통_수량산출서(수정)_02-배수공" xfId="1511" xr:uid="{00000000-0005-0000-0000-0000E7050000}"/>
    <cellStyle name="통_수량산출서(수정)_02-배수공_02-배수공" xfId="1512" xr:uid="{00000000-0005-0000-0000-0000E8050000}"/>
    <cellStyle name="통_수량산출서(수정)_04-포장공_02-배수공" xfId="1513" xr:uid="{00000000-0005-0000-0000-0000E9050000}"/>
    <cellStyle name="통_수량산출서(수정)_06-부대공_02-배수공" xfId="1514" xr:uid="{00000000-0005-0000-0000-0000EA050000}"/>
    <cellStyle name="통화 [" xfId="1515" xr:uid="{00000000-0005-0000-0000-0000EB050000}"/>
    <cellStyle name="통화 [0㉝〸" xfId="1516" xr:uid="{00000000-0005-0000-0000-0000EC050000}"/>
    <cellStyle name="퍼센트" xfId="1517" xr:uid="{00000000-0005-0000-0000-0000ED050000}"/>
    <cellStyle name="표" xfId="1518" xr:uid="{00000000-0005-0000-0000-0000EE050000}"/>
    <cellStyle name="표_01-토공_02-배수공" xfId="1519" xr:uid="{00000000-0005-0000-0000-0000EF050000}"/>
    <cellStyle name="표_02.관로공" xfId="1520" xr:uid="{00000000-0005-0000-0000-0000F0050000}"/>
    <cellStyle name="표_02-배수공" xfId="1521" xr:uid="{00000000-0005-0000-0000-0000F1050000}"/>
    <cellStyle name="표_02-배수공_02-배수공" xfId="1522" xr:uid="{00000000-0005-0000-0000-0000F2050000}"/>
    <cellStyle name="표_04-3.B-LINE" xfId="1523" xr:uid="{00000000-0005-0000-0000-0000F3050000}"/>
    <cellStyle name="표_04-포장공_02-배수공" xfId="1524" xr:uid="{00000000-0005-0000-0000-0000F4050000}"/>
    <cellStyle name="표_06-부대공_02-배수공" xfId="1525" xr:uid="{00000000-0005-0000-0000-0000F5050000}"/>
    <cellStyle name="표_2.토공" xfId="1526" xr:uid="{00000000-0005-0000-0000-0000F6050000}"/>
    <cellStyle name="표_2.토공_04-3.B-LINE" xfId="1527" xr:uid="{00000000-0005-0000-0000-0000F7050000}"/>
    <cellStyle name="표_2.토공_4.하수공" xfId="1528" xr:uid="{00000000-0005-0000-0000-0000F8050000}"/>
    <cellStyle name="표_2.토공_4.하수공_04-3.B-LINE" xfId="1529" xr:uid="{00000000-0005-0000-0000-0000F9050000}"/>
    <cellStyle name="표_3.포장공" xfId="1530" xr:uid="{00000000-0005-0000-0000-0000FA050000}"/>
    <cellStyle name="표_3.포장공_04-3.B-LINE" xfId="1531" xr:uid="{00000000-0005-0000-0000-0000FB050000}"/>
    <cellStyle name="표_3.포장공_4.하수공" xfId="1532" xr:uid="{00000000-0005-0000-0000-0000FC050000}"/>
    <cellStyle name="표_3.포장공_4.하수공_04-3.B-LINE" xfId="1533" xr:uid="{00000000-0005-0000-0000-0000FD050000}"/>
    <cellStyle name="표_4.부대공" xfId="1534" xr:uid="{00000000-0005-0000-0000-0000FE050000}"/>
    <cellStyle name="표_4.부대공_04-3.B-LINE" xfId="1535" xr:uid="{00000000-0005-0000-0000-0000FF050000}"/>
    <cellStyle name="표_4.부대공_2.토공" xfId="1536" xr:uid="{00000000-0005-0000-0000-000000060000}"/>
    <cellStyle name="표_4.부대공_2.토공_04-3.B-LINE" xfId="1537" xr:uid="{00000000-0005-0000-0000-000001060000}"/>
    <cellStyle name="표_4.부대공_2.토공_4.하수공" xfId="1538" xr:uid="{00000000-0005-0000-0000-000002060000}"/>
    <cellStyle name="표_4.부대공_2.토공_4.하수공_04-3.B-LINE" xfId="1539" xr:uid="{00000000-0005-0000-0000-000003060000}"/>
    <cellStyle name="표_4.부대공_3.포장공" xfId="1540" xr:uid="{00000000-0005-0000-0000-000004060000}"/>
    <cellStyle name="표_4.부대공_3.포장공_04-3.B-LINE" xfId="1541" xr:uid="{00000000-0005-0000-0000-000005060000}"/>
    <cellStyle name="표_4.부대공_3.포장공_4.하수공" xfId="1542" xr:uid="{00000000-0005-0000-0000-000006060000}"/>
    <cellStyle name="표_4.부대공_3.포장공_4.하수공_04-3.B-LINE" xfId="1543" xr:uid="{00000000-0005-0000-0000-000007060000}"/>
    <cellStyle name="표_4.부대공_4배관공" xfId="1544" xr:uid="{00000000-0005-0000-0000-000008060000}"/>
    <cellStyle name="표_4.부대공_4배관공_04-3.B-LINE" xfId="1545" xr:uid="{00000000-0005-0000-0000-000009060000}"/>
    <cellStyle name="표_4.부대공_4배관공_2.토공" xfId="1546" xr:uid="{00000000-0005-0000-0000-00000A060000}"/>
    <cellStyle name="표_4.부대공_4배관공_2.토공_04-3.B-LINE" xfId="1547" xr:uid="{00000000-0005-0000-0000-00000B060000}"/>
    <cellStyle name="표_4.부대공_4배관공_2.토공_4.하수공" xfId="1548" xr:uid="{00000000-0005-0000-0000-00000C060000}"/>
    <cellStyle name="표_4.부대공_4배관공_2.토공_4.하수공_04-3.B-LINE" xfId="1549" xr:uid="{00000000-0005-0000-0000-00000D060000}"/>
    <cellStyle name="표_4.부대공_4배관공_3.포장공" xfId="1550" xr:uid="{00000000-0005-0000-0000-00000E060000}"/>
    <cellStyle name="표_4.부대공_4배관공_3.포장공_04-3.B-LINE" xfId="1551" xr:uid="{00000000-0005-0000-0000-00000F060000}"/>
    <cellStyle name="표_4.부대공_4배관공_3.포장공_4.하수공" xfId="1552" xr:uid="{00000000-0005-0000-0000-000010060000}"/>
    <cellStyle name="표_4.부대공_4배관공_3.포장공_4.하수공_04-3.B-LINE" xfId="1553" xr:uid="{00000000-0005-0000-0000-000011060000}"/>
    <cellStyle name="표_4.부대공_5부대시설공" xfId="1554" xr:uid="{00000000-0005-0000-0000-000012060000}"/>
    <cellStyle name="표_4.부대공_5부대시설공_04-3.B-LINE" xfId="1555" xr:uid="{00000000-0005-0000-0000-000013060000}"/>
    <cellStyle name="표_4.부대공_5부대시설공_2.토공" xfId="1556" xr:uid="{00000000-0005-0000-0000-000014060000}"/>
    <cellStyle name="표_4.부대공_5부대시설공_2.토공_04-3.B-LINE" xfId="1557" xr:uid="{00000000-0005-0000-0000-000015060000}"/>
    <cellStyle name="표_4.부대공_5부대시설공_2.토공_4.하수공" xfId="1558" xr:uid="{00000000-0005-0000-0000-000016060000}"/>
    <cellStyle name="표_4.부대공_5부대시설공_2.토공_4.하수공_04-3.B-LINE" xfId="1559" xr:uid="{00000000-0005-0000-0000-000017060000}"/>
    <cellStyle name="표_4.부대공_5부대시설공_3.포장공" xfId="1560" xr:uid="{00000000-0005-0000-0000-000018060000}"/>
    <cellStyle name="표_4.부대공_5부대시설공_3.포장공_04-3.B-LINE" xfId="1561" xr:uid="{00000000-0005-0000-0000-000019060000}"/>
    <cellStyle name="표_4.부대공_5부대시설공_3.포장공_4.하수공" xfId="1562" xr:uid="{00000000-0005-0000-0000-00001A060000}"/>
    <cellStyle name="표_4.부대공_5부대시설공_3.포장공_4.하수공_04-3.B-LINE" xfId="1563" xr:uid="{00000000-0005-0000-0000-00001B060000}"/>
    <cellStyle name="표_4배관공" xfId="1564" xr:uid="{00000000-0005-0000-0000-00001C060000}"/>
    <cellStyle name="표_4배관공_04-3.B-LINE" xfId="1565" xr:uid="{00000000-0005-0000-0000-00001D060000}"/>
    <cellStyle name="표_4배관공_2.토공" xfId="1566" xr:uid="{00000000-0005-0000-0000-00001E060000}"/>
    <cellStyle name="표_4배관공_2.토공_04-3.B-LINE" xfId="1567" xr:uid="{00000000-0005-0000-0000-00001F060000}"/>
    <cellStyle name="표_4배관공_2.토공_4.하수공" xfId="1568" xr:uid="{00000000-0005-0000-0000-000020060000}"/>
    <cellStyle name="표_4배관공_2.토공_4.하수공_04-3.B-LINE" xfId="1569" xr:uid="{00000000-0005-0000-0000-000021060000}"/>
    <cellStyle name="표_4배관공_3.포장공" xfId="1570" xr:uid="{00000000-0005-0000-0000-000022060000}"/>
    <cellStyle name="표_4배관공_3.포장공_04-3.B-LINE" xfId="1571" xr:uid="{00000000-0005-0000-0000-000023060000}"/>
    <cellStyle name="표_4배관공_3.포장공_4.하수공" xfId="1572" xr:uid="{00000000-0005-0000-0000-000024060000}"/>
    <cellStyle name="표_4배관공_3.포장공_4.하수공_04-3.B-LINE" xfId="1573" xr:uid="{00000000-0005-0000-0000-000025060000}"/>
    <cellStyle name="표_5부대시설공" xfId="1574" xr:uid="{00000000-0005-0000-0000-000026060000}"/>
    <cellStyle name="표_5부대시설공_04-3.B-LINE" xfId="1575" xr:uid="{00000000-0005-0000-0000-000027060000}"/>
    <cellStyle name="표_5부대시설공_2.토공" xfId="1576" xr:uid="{00000000-0005-0000-0000-000028060000}"/>
    <cellStyle name="표_5부대시설공_2.토공_04-3.B-LINE" xfId="1577" xr:uid="{00000000-0005-0000-0000-000029060000}"/>
    <cellStyle name="표_5부대시설공_2.토공_4.하수공" xfId="1578" xr:uid="{00000000-0005-0000-0000-00002A060000}"/>
    <cellStyle name="표_5부대시설공_2.토공_4.하수공_04-3.B-LINE" xfId="1579" xr:uid="{00000000-0005-0000-0000-00002B060000}"/>
    <cellStyle name="표_5부대시설공_3.포장공" xfId="1580" xr:uid="{00000000-0005-0000-0000-00002C060000}"/>
    <cellStyle name="표_5부대시설공_3.포장공_04-3.B-LINE" xfId="1581" xr:uid="{00000000-0005-0000-0000-00002D060000}"/>
    <cellStyle name="표_5부대시설공_3.포장공_4.하수공" xfId="1582" xr:uid="{00000000-0005-0000-0000-00002E060000}"/>
    <cellStyle name="표_5부대시설공_3.포장공_4.하수공_04-3.B-LINE" xfId="1583" xr:uid="{00000000-0005-0000-0000-00002F060000}"/>
    <cellStyle name="표_Book2" xfId="1584" xr:uid="{00000000-0005-0000-0000-000030060000}"/>
    <cellStyle name="표_Book2_04-3.B-LINE" xfId="1585" xr:uid="{00000000-0005-0000-0000-000031060000}"/>
    <cellStyle name="표_Book2_2.토공" xfId="1586" xr:uid="{00000000-0005-0000-0000-000032060000}"/>
    <cellStyle name="표_Book2_2.토공_04-3.B-LINE" xfId="1587" xr:uid="{00000000-0005-0000-0000-000033060000}"/>
    <cellStyle name="표_Book2_2.토공_4.하수공" xfId="1588" xr:uid="{00000000-0005-0000-0000-000034060000}"/>
    <cellStyle name="표_Book2_2.토공_4.하수공_04-3.B-LINE" xfId="1589" xr:uid="{00000000-0005-0000-0000-000035060000}"/>
    <cellStyle name="표_Book2_3.포장공" xfId="1590" xr:uid="{00000000-0005-0000-0000-000036060000}"/>
    <cellStyle name="표_Book2_3.포장공_04-3.B-LINE" xfId="1591" xr:uid="{00000000-0005-0000-0000-000037060000}"/>
    <cellStyle name="표_Book2_3.포장공_4.하수공" xfId="1592" xr:uid="{00000000-0005-0000-0000-000038060000}"/>
    <cellStyle name="표_Book2_3.포장공_4.하수공_04-3.B-LINE" xfId="1593" xr:uid="{00000000-0005-0000-0000-000039060000}"/>
    <cellStyle name="표_Book2_4.부대공" xfId="1594" xr:uid="{00000000-0005-0000-0000-00003A060000}"/>
    <cellStyle name="표_Book2_4.부대공_04-3.B-LINE" xfId="1595" xr:uid="{00000000-0005-0000-0000-00003B060000}"/>
    <cellStyle name="표_Book2_4.부대공_2.토공" xfId="1596" xr:uid="{00000000-0005-0000-0000-00003C060000}"/>
    <cellStyle name="표_Book2_4.부대공_2.토공_04-3.B-LINE" xfId="1597" xr:uid="{00000000-0005-0000-0000-00003D060000}"/>
    <cellStyle name="표_Book2_4.부대공_2.토공_4.하수공" xfId="1598" xr:uid="{00000000-0005-0000-0000-00003E060000}"/>
    <cellStyle name="표_Book2_4.부대공_2.토공_4.하수공_04-3.B-LINE" xfId="1599" xr:uid="{00000000-0005-0000-0000-00003F060000}"/>
    <cellStyle name="표_Book2_4.부대공_3.포장공" xfId="1600" xr:uid="{00000000-0005-0000-0000-000040060000}"/>
    <cellStyle name="표_Book2_4.부대공_3.포장공_04-3.B-LINE" xfId="1601" xr:uid="{00000000-0005-0000-0000-000041060000}"/>
    <cellStyle name="표_Book2_4.부대공_3.포장공_4.하수공" xfId="1602" xr:uid="{00000000-0005-0000-0000-000042060000}"/>
    <cellStyle name="표_Book2_4.부대공_3.포장공_4.하수공_04-3.B-LINE" xfId="1603" xr:uid="{00000000-0005-0000-0000-000043060000}"/>
    <cellStyle name="표_Book2_4.부대공_4배관공" xfId="1604" xr:uid="{00000000-0005-0000-0000-000044060000}"/>
    <cellStyle name="표_Book2_4.부대공_4배관공_04-3.B-LINE" xfId="1605" xr:uid="{00000000-0005-0000-0000-000045060000}"/>
    <cellStyle name="표_Book2_4.부대공_4배관공_2.토공" xfId="1606" xr:uid="{00000000-0005-0000-0000-000046060000}"/>
    <cellStyle name="표_Book2_4.부대공_4배관공_2.토공_04-3.B-LINE" xfId="1607" xr:uid="{00000000-0005-0000-0000-000047060000}"/>
    <cellStyle name="표_Book2_4.부대공_4배관공_2.토공_4.하수공" xfId="1608" xr:uid="{00000000-0005-0000-0000-000048060000}"/>
    <cellStyle name="표_Book2_4.부대공_4배관공_2.토공_4.하수공_04-3.B-LINE" xfId="1609" xr:uid="{00000000-0005-0000-0000-000049060000}"/>
    <cellStyle name="표_Book2_4.부대공_4배관공_3.포장공" xfId="1610" xr:uid="{00000000-0005-0000-0000-00004A060000}"/>
    <cellStyle name="표_Book2_4.부대공_4배관공_3.포장공_04-3.B-LINE" xfId="1611" xr:uid="{00000000-0005-0000-0000-00004B060000}"/>
    <cellStyle name="표_Book2_4.부대공_4배관공_3.포장공_4.하수공" xfId="1612" xr:uid="{00000000-0005-0000-0000-00004C060000}"/>
    <cellStyle name="표_Book2_4.부대공_4배관공_3.포장공_4.하수공_04-3.B-LINE" xfId="1613" xr:uid="{00000000-0005-0000-0000-00004D060000}"/>
    <cellStyle name="표_Book2_4.부대공_5부대시설공" xfId="1614" xr:uid="{00000000-0005-0000-0000-00004E060000}"/>
    <cellStyle name="표_Book2_4.부대공_5부대시설공_04-3.B-LINE" xfId="1615" xr:uid="{00000000-0005-0000-0000-00004F060000}"/>
    <cellStyle name="표_Book2_4.부대공_5부대시설공_2.토공" xfId="1616" xr:uid="{00000000-0005-0000-0000-000050060000}"/>
    <cellStyle name="표_Book2_4.부대공_5부대시설공_2.토공_04-3.B-LINE" xfId="1617" xr:uid="{00000000-0005-0000-0000-000051060000}"/>
    <cellStyle name="표_Book2_4.부대공_5부대시설공_2.토공_4.하수공" xfId="1618" xr:uid="{00000000-0005-0000-0000-000052060000}"/>
    <cellStyle name="표_Book2_4.부대공_5부대시설공_2.토공_4.하수공_04-3.B-LINE" xfId="1619" xr:uid="{00000000-0005-0000-0000-000053060000}"/>
    <cellStyle name="표_Book2_4.부대공_5부대시설공_3.포장공" xfId="1620" xr:uid="{00000000-0005-0000-0000-000054060000}"/>
    <cellStyle name="표_Book2_4.부대공_5부대시설공_3.포장공_04-3.B-LINE" xfId="1621" xr:uid="{00000000-0005-0000-0000-000055060000}"/>
    <cellStyle name="표_Book2_4.부대공_5부대시설공_3.포장공_4.하수공" xfId="1622" xr:uid="{00000000-0005-0000-0000-000056060000}"/>
    <cellStyle name="표_Book2_4.부대공_5부대시설공_3.포장공_4.하수공_04-3.B-LINE" xfId="1623" xr:uid="{00000000-0005-0000-0000-000057060000}"/>
    <cellStyle name="표_Book2_4배관공" xfId="1624" xr:uid="{00000000-0005-0000-0000-000058060000}"/>
    <cellStyle name="표_Book2_4배관공_04-3.B-LINE" xfId="1625" xr:uid="{00000000-0005-0000-0000-000059060000}"/>
    <cellStyle name="표_Book2_4배관공_2.토공" xfId="1626" xr:uid="{00000000-0005-0000-0000-00005A060000}"/>
    <cellStyle name="표_Book2_4배관공_2.토공_04-3.B-LINE" xfId="1627" xr:uid="{00000000-0005-0000-0000-00005B060000}"/>
    <cellStyle name="표_Book2_4배관공_2.토공_4.하수공" xfId="1628" xr:uid="{00000000-0005-0000-0000-00005C060000}"/>
    <cellStyle name="표_Book2_4배관공_2.토공_4.하수공_04-3.B-LINE" xfId="1629" xr:uid="{00000000-0005-0000-0000-00005D060000}"/>
    <cellStyle name="표_Book2_4배관공_3.포장공" xfId="1630" xr:uid="{00000000-0005-0000-0000-00005E060000}"/>
    <cellStyle name="표_Book2_4배관공_3.포장공_04-3.B-LINE" xfId="1631" xr:uid="{00000000-0005-0000-0000-00005F060000}"/>
    <cellStyle name="표_Book2_4배관공_3.포장공_4.하수공" xfId="1632" xr:uid="{00000000-0005-0000-0000-000060060000}"/>
    <cellStyle name="표_Book2_4배관공_3.포장공_4.하수공_04-3.B-LINE" xfId="1633" xr:uid="{00000000-0005-0000-0000-000061060000}"/>
    <cellStyle name="표_Book2_5부대시설공" xfId="1634" xr:uid="{00000000-0005-0000-0000-000062060000}"/>
    <cellStyle name="표_Book2_5부대시설공_04-3.B-LINE" xfId="1635" xr:uid="{00000000-0005-0000-0000-000063060000}"/>
    <cellStyle name="표_Book2_5부대시설공_2.토공" xfId="1636" xr:uid="{00000000-0005-0000-0000-000064060000}"/>
    <cellStyle name="표_Book2_5부대시설공_2.토공_04-3.B-LINE" xfId="1637" xr:uid="{00000000-0005-0000-0000-000065060000}"/>
    <cellStyle name="표_Book2_5부대시설공_2.토공_4.하수공" xfId="1638" xr:uid="{00000000-0005-0000-0000-000066060000}"/>
    <cellStyle name="표_Book2_5부대시설공_2.토공_4.하수공_04-3.B-LINE" xfId="1639" xr:uid="{00000000-0005-0000-0000-000067060000}"/>
    <cellStyle name="표_Book2_5부대시설공_3.포장공" xfId="1640" xr:uid="{00000000-0005-0000-0000-000068060000}"/>
    <cellStyle name="표_Book2_5부대시설공_3.포장공_04-3.B-LINE" xfId="1641" xr:uid="{00000000-0005-0000-0000-000069060000}"/>
    <cellStyle name="표_Book2_5부대시설공_3.포장공_4.하수공" xfId="1642" xr:uid="{00000000-0005-0000-0000-00006A060000}"/>
    <cellStyle name="표_Book2_5부대시설공_3.포장공_4.하수공_04-3.B-LINE" xfId="1643" xr:uid="{00000000-0005-0000-0000-00006B060000}"/>
    <cellStyle name="표_수량산출서(수정)" xfId="1644" xr:uid="{00000000-0005-0000-0000-00006C060000}"/>
    <cellStyle name="표_수량산출서(수정)_01-토공_02-배수공" xfId="1645" xr:uid="{00000000-0005-0000-0000-00006D060000}"/>
    <cellStyle name="표_수량산출서(수정)_02-배수공" xfId="1646" xr:uid="{00000000-0005-0000-0000-00006E060000}"/>
    <cellStyle name="표_수량산출서(수정)_02-배수공_02-배수공" xfId="1647" xr:uid="{00000000-0005-0000-0000-00006F060000}"/>
    <cellStyle name="표_수량산출서(수정)_04-포장공_02-배수공" xfId="1648" xr:uid="{00000000-0005-0000-0000-000070060000}"/>
    <cellStyle name="표_수량산출서(수정)_06-부대공_02-배수공" xfId="1649" xr:uid="{00000000-0005-0000-0000-000071060000}"/>
    <cellStyle name="표준" xfId="0" builtinId="0"/>
    <cellStyle name="표준 2" xfId="1650" xr:uid="{00000000-0005-0000-0000-000073060000}"/>
    <cellStyle name="표준 3" xfId="1651" xr:uid="{00000000-0005-0000-0000-000074060000}"/>
    <cellStyle name="표준 5" xfId="1660" xr:uid="{00000000-0005-0000-0000-000075060000}"/>
    <cellStyle name="標準_Akia(F）-8" xfId="1652" xr:uid="{00000000-0005-0000-0000-000076060000}"/>
    <cellStyle name="표준_권선중앙공원 배드민턴장 전기공사" xfId="1653" xr:uid="{00000000-0005-0000-0000-000077060000}"/>
    <cellStyle name="표준_노후관교체및구경확대" xfId="1661" xr:uid="{00000000-0005-0000-0000-000078060000}"/>
    <cellStyle name="표준_만석공원(최종변경_06.09)" xfId="1663" xr:uid="{00000000-0005-0000-0000-000079060000}"/>
    <cellStyle name="표준_숙지공원편입가옥폐기물처리용역(결재)" xfId="1662" xr:uid="{00000000-0005-0000-0000-00007A060000}"/>
    <cellStyle name="표준1" xfId="1654" xr:uid="{00000000-0005-0000-0000-00007B060000}"/>
    <cellStyle name="표준2" xfId="1655" xr:uid="{00000000-0005-0000-0000-00007C060000}"/>
    <cellStyle name="합산" xfId="1656" xr:uid="{00000000-0005-0000-0000-00007D060000}"/>
    <cellStyle name="허윤정" xfId="1657" xr:uid="{00000000-0005-0000-0000-00007E060000}"/>
    <cellStyle name="화폐기호" xfId="1658" xr:uid="{00000000-0005-0000-0000-00007F060000}"/>
    <cellStyle name="화폐기호0" xfId="1659" xr:uid="{00000000-0005-0000-0000-000080060000}"/>
  </cellStyles>
  <dxfs count="0"/>
  <tableStyles count="0" defaultTableStyle="TableStyleMedium9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8.xml"/><Relationship Id="rId117" Type="http://schemas.openxmlformats.org/officeDocument/2006/relationships/externalLink" Target="externalLinks/externalLink99.xml"/><Relationship Id="rId21" Type="http://schemas.openxmlformats.org/officeDocument/2006/relationships/externalLink" Target="externalLinks/externalLink3.xml"/><Relationship Id="rId42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71.xml"/><Relationship Id="rId112" Type="http://schemas.openxmlformats.org/officeDocument/2006/relationships/externalLink" Target="externalLinks/externalLink94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9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61.xml"/><Relationship Id="rId102" Type="http://schemas.openxmlformats.org/officeDocument/2006/relationships/externalLink" Target="externalLinks/externalLink8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2.xml"/><Relationship Id="rId95" Type="http://schemas.openxmlformats.org/officeDocument/2006/relationships/externalLink" Target="externalLinks/externalLink77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43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51.xml"/><Relationship Id="rId113" Type="http://schemas.openxmlformats.org/officeDocument/2006/relationships/externalLink" Target="externalLinks/externalLink95.xml"/><Relationship Id="rId118" Type="http://schemas.openxmlformats.org/officeDocument/2006/relationships/externalLink" Target="externalLinks/externalLink100.xml"/><Relationship Id="rId80" Type="http://schemas.openxmlformats.org/officeDocument/2006/relationships/externalLink" Target="externalLinks/externalLink62.xml"/><Relationship Id="rId85" Type="http://schemas.openxmlformats.org/officeDocument/2006/relationships/externalLink" Target="externalLinks/externalLink6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41.xml"/><Relationship Id="rId103" Type="http://schemas.openxmlformats.org/officeDocument/2006/relationships/externalLink" Target="externalLinks/externalLink85.xml"/><Relationship Id="rId108" Type="http://schemas.openxmlformats.org/officeDocument/2006/relationships/externalLink" Target="externalLinks/externalLink90.xml"/><Relationship Id="rId54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57.xml"/><Relationship Id="rId91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7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31.xml"/><Relationship Id="rId114" Type="http://schemas.openxmlformats.org/officeDocument/2006/relationships/externalLink" Target="externalLinks/externalLink96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47.xml"/><Relationship Id="rId81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6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1.xml"/><Relationship Id="rId109" Type="http://schemas.openxmlformats.org/officeDocument/2006/relationships/externalLink" Target="externalLinks/externalLink91.xml"/><Relationship Id="rId34" Type="http://schemas.openxmlformats.org/officeDocument/2006/relationships/externalLink" Target="externalLinks/externalLink16.xml"/><Relationship Id="rId50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37.xml"/><Relationship Id="rId76" Type="http://schemas.openxmlformats.org/officeDocument/2006/relationships/externalLink" Target="externalLinks/externalLink58.xml"/><Relationship Id="rId97" Type="http://schemas.openxmlformats.org/officeDocument/2006/relationships/externalLink" Target="externalLinks/externalLink79.xml"/><Relationship Id="rId104" Type="http://schemas.openxmlformats.org/officeDocument/2006/relationships/externalLink" Target="externalLinks/externalLink86.xml"/><Relationship Id="rId120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3.xml"/><Relationship Id="rId92" Type="http://schemas.openxmlformats.org/officeDocument/2006/relationships/externalLink" Target="externalLinks/externalLink7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1.xml"/><Relationship Id="rId24" Type="http://schemas.openxmlformats.org/officeDocument/2006/relationships/externalLink" Target="externalLinks/externalLink6.xml"/><Relationship Id="rId40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27.xml"/><Relationship Id="rId66" Type="http://schemas.openxmlformats.org/officeDocument/2006/relationships/externalLink" Target="externalLinks/externalLink48.xml"/><Relationship Id="rId87" Type="http://schemas.openxmlformats.org/officeDocument/2006/relationships/externalLink" Target="externalLinks/externalLink69.xml"/><Relationship Id="rId110" Type="http://schemas.openxmlformats.org/officeDocument/2006/relationships/externalLink" Target="externalLinks/externalLink92.xml"/><Relationship Id="rId115" Type="http://schemas.openxmlformats.org/officeDocument/2006/relationships/externalLink" Target="externalLinks/externalLink97.xml"/><Relationship Id="rId61" Type="http://schemas.openxmlformats.org/officeDocument/2006/relationships/externalLink" Target="externalLinks/externalLink43.xml"/><Relationship Id="rId82" Type="http://schemas.openxmlformats.org/officeDocument/2006/relationships/externalLink" Target="externalLinks/externalLink64.xml"/><Relationship Id="rId19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17.xml"/><Relationship Id="rId56" Type="http://schemas.openxmlformats.org/officeDocument/2006/relationships/externalLink" Target="externalLinks/externalLink38.xml"/><Relationship Id="rId77" Type="http://schemas.openxmlformats.org/officeDocument/2006/relationships/externalLink" Target="externalLinks/externalLink59.xml"/><Relationship Id="rId100" Type="http://schemas.openxmlformats.org/officeDocument/2006/relationships/externalLink" Target="externalLinks/externalLink82.xml"/><Relationship Id="rId105" Type="http://schemas.openxmlformats.org/officeDocument/2006/relationships/externalLink" Target="externalLinks/externalLink8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3.xml"/><Relationship Id="rId72" Type="http://schemas.openxmlformats.org/officeDocument/2006/relationships/externalLink" Target="externalLinks/externalLink54.xml"/><Relationship Id="rId93" Type="http://schemas.openxmlformats.org/officeDocument/2006/relationships/externalLink" Target="externalLinks/externalLink75.xml"/><Relationship Id="rId98" Type="http://schemas.openxmlformats.org/officeDocument/2006/relationships/externalLink" Target="externalLinks/externalLink80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7.xml"/><Relationship Id="rId46" Type="http://schemas.openxmlformats.org/officeDocument/2006/relationships/externalLink" Target="externalLinks/externalLink28.xml"/><Relationship Id="rId67" Type="http://schemas.openxmlformats.org/officeDocument/2006/relationships/externalLink" Target="externalLinks/externalLink49.xml"/><Relationship Id="rId116" Type="http://schemas.openxmlformats.org/officeDocument/2006/relationships/externalLink" Target="externalLinks/externalLink98.xml"/><Relationship Id="rId20" Type="http://schemas.openxmlformats.org/officeDocument/2006/relationships/externalLink" Target="externalLinks/externalLink2.xml"/><Relationship Id="rId41" Type="http://schemas.openxmlformats.org/officeDocument/2006/relationships/externalLink" Target="externalLinks/externalLink23.xml"/><Relationship Id="rId62" Type="http://schemas.openxmlformats.org/officeDocument/2006/relationships/externalLink" Target="externalLinks/externalLink44.xml"/><Relationship Id="rId83" Type="http://schemas.openxmlformats.org/officeDocument/2006/relationships/externalLink" Target="externalLinks/externalLink65.xml"/><Relationship Id="rId88" Type="http://schemas.openxmlformats.org/officeDocument/2006/relationships/externalLink" Target="externalLinks/externalLink70.xml"/><Relationship Id="rId111" Type="http://schemas.openxmlformats.org/officeDocument/2006/relationships/externalLink" Target="externalLinks/externalLink93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8.xml"/><Relationship Id="rId57" Type="http://schemas.openxmlformats.org/officeDocument/2006/relationships/externalLink" Target="externalLinks/externalLink39.xml"/><Relationship Id="rId106" Type="http://schemas.openxmlformats.org/officeDocument/2006/relationships/externalLink" Target="externalLinks/externalLink88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3.xml"/><Relationship Id="rId52" Type="http://schemas.openxmlformats.org/officeDocument/2006/relationships/externalLink" Target="externalLinks/externalLink34.xml"/><Relationship Id="rId73" Type="http://schemas.openxmlformats.org/officeDocument/2006/relationships/externalLink" Target="externalLinks/externalLink55.xml"/><Relationship Id="rId78" Type="http://schemas.openxmlformats.org/officeDocument/2006/relationships/externalLink" Target="externalLinks/externalLink60.xml"/><Relationship Id="rId94" Type="http://schemas.openxmlformats.org/officeDocument/2006/relationships/externalLink" Target="externalLinks/externalLink76.xml"/><Relationship Id="rId99" Type="http://schemas.openxmlformats.org/officeDocument/2006/relationships/externalLink" Target="externalLinks/externalLink81.xml"/><Relationship Id="rId101" Type="http://schemas.openxmlformats.org/officeDocument/2006/relationships/externalLink" Target="externalLinks/externalLink83.xml"/><Relationship Id="rId1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9525</xdr:rowOff>
    </xdr:from>
    <xdr:to>
      <xdr:col>6</xdr:col>
      <xdr:colOff>247650</xdr:colOff>
      <xdr:row>4</xdr:row>
      <xdr:rowOff>66675</xdr:rowOff>
    </xdr:to>
    <xdr:sp macro="" textlink="">
      <xdr:nvSpPr>
        <xdr:cNvPr id="5" name="AutoShape 2" descr="PICB240">
          <a:extLst>
            <a:ext uri="{FF2B5EF4-FFF2-40B4-BE49-F238E27FC236}">
              <a16:creationId xmlns:a16="http://schemas.microsoft.com/office/drawing/2014/main" id="{99F695C6-8EE6-408A-AE00-5FEBD8F038B1}"/>
            </a:ext>
          </a:extLst>
        </xdr:cNvPr>
        <xdr:cNvSpPr>
          <a:spLocks noChangeAspect="1" noChangeArrowheads="1"/>
        </xdr:cNvSpPr>
      </xdr:nvSpPr>
      <xdr:spPr bwMode="auto">
        <a:xfrm>
          <a:off x="4838700" y="847725"/>
          <a:ext cx="2476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3</xdr:row>
      <xdr:rowOff>9525</xdr:rowOff>
    </xdr:from>
    <xdr:to>
      <xdr:col>6</xdr:col>
      <xdr:colOff>247650</xdr:colOff>
      <xdr:row>4</xdr:row>
      <xdr:rowOff>66675</xdr:rowOff>
    </xdr:to>
    <xdr:sp macro="" textlink="">
      <xdr:nvSpPr>
        <xdr:cNvPr id="6" name="AutoShape 3" descr="PICB240">
          <a:extLst>
            <a:ext uri="{FF2B5EF4-FFF2-40B4-BE49-F238E27FC236}">
              <a16:creationId xmlns:a16="http://schemas.microsoft.com/office/drawing/2014/main" id="{04C5AA2D-6255-4500-98EF-70ABBDE71984}"/>
            </a:ext>
          </a:extLst>
        </xdr:cNvPr>
        <xdr:cNvSpPr>
          <a:spLocks noChangeAspect="1" noChangeArrowheads="1"/>
        </xdr:cNvSpPr>
      </xdr:nvSpPr>
      <xdr:spPr bwMode="auto">
        <a:xfrm>
          <a:off x="4838700" y="847725"/>
          <a:ext cx="2476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263769</xdr:colOff>
      <xdr:row>4</xdr:row>
      <xdr:rowOff>21981</xdr:rowOff>
    </xdr:from>
    <xdr:to>
      <xdr:col>11</xdr:col>
      <xdr:colOff>534865</xdr:colOff>
      <xdr:row>4</xdr:row>
      <xdr:rowOff>153866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5987E02D-93F4-4FF9-A1AF-6AED405E2003}"/>
            </a:ext>
          </a:extLst>
        </xdr:cNvPr>
        <xdr:cNvSpPr/>
      </xdr:nvSpPr>
      <xdr:spPr>
        <a:xfrm>
          <a:off x="8557846" y="1245577"/>
          <a:ext cx="271096" cy="13188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36634</xdr:colOff>
      <xdr:row>0</xdr:row>
      <xdr:rowOff>73269</xdr:rowOff>
    </xdr:from>
    <xdr:to>
      <xdr:col>1</xdr:col>
      <xdr:colOff>661621</xdr:colOff>
      <xdr:row>1</xdr:row>
      <xdr:rowOff>147272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34" y="73269"/>
          <a:ext cx="866775" cy="542926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6</xdr:col>
      <xdr:colOff>29307</xdr:colOff>
      <xdr:row>2</xdr:row>
      <xdr:rowOff>29308</xdr:rowOff>
    </xdr:from>
    <xdr:to>
      <xdr:col>11</xdr:col>
      <xdr:colOff>630114</xdr:colOff>
      <xdr:row>13</xdr:row>
      <xdr:rowOff>278423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2403" y="710712"/>
          <a:ext cx="4366846" cy="31872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2676524</xdr:colOff>
      <xdr:row>9</xdr:row>
      <xdr:rowOff>9524</xdr:rowOff>
    </xdr:from>
    <xdr:to>
      <xdr:col>0</xdr:col>
      <xdr:colOff>3543299</xdr:colOff>
      <xdr:row>10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76524" y="4705349"/>
          <a:ext cx="866775" cy="542926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342900</xdr:colOff>
      <xdr:row>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D05FF19-EC48-423C-B45C-B38563A81F6F}"/>
            </a:ext>
          </a:extLst>
        </xdr:cNvPr>
        <xdr:cNvSpPr txBox="1"/>
      </xdr:nvSpPr>
      <xdr:spPr>
        <a:xfrm>
          <a:off x="5010150" y="404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</xdr:col>
      <xdr:colOff>342900</xdr:colOff>
      <xdr:row>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40CCF4D-56C8-4B15-93AD-71EB86947DF7}"/>
            </a:ext>
          </a:extLst>
        </xdr:cNvPr>
        <xdr:cNvSpPr txBox="1"/>
      </xdr:nvSpPr>
      <xdr:spPr>
        <a:xfrm>
          <a:off x="5010150" y="404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1</xdr:colOff>
      <xdr:row>54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B350EFE-1CDD-4B01-AF05-C2DE3F5ED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096000" cy="9258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4512;\2003&#54532;&#47196;&#51229;&#53944;\BAE\Support\Excel\&#48149;&#44592;&#49324;-&#48512;&#45824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4512;\2003&#54532;&#47196;&#51229;&#53944;\&#47924;&#50631;&#51060;&#46304;%20&#47932;&#50612;&#48372;&#49464;&#50836;\&#54364;&#51456;-&#48373;&#49324;&#47564;&#54616;&#49464;&#50836;\&#49688;&#47049;\3.&#48176;&#49688;&#44277;\3.&#48176;&#49688;&#44277;\&#48149;&#44592;&#49324;-&#51665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&#44228;&#49328;&#49436;&#50577;&#49885;\&#50696;&#51221;&#44277;&#51221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PI-ILW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&#50976;&#49688;&#51648;\Q-NEW\IGI-S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52;&#54620;\D\PROJECT-DWG\&#51221;&#49440;&#44397;&#46020;\&#51109;&#51204;&#51648;&#44396;\&#49688;&#47049;\&#52509;&#44292;&#49688;&#47049;&#51665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KYUNG\&#52628;&#51221;&#50725;\&#50577;&#49885;\&#44032;&#49328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&#44221;&#52632;&#49440;%20&#52572;&#51333;\&#44221;&#52632;&#49440;%20&#49688;&#47049;\&#49688;&#47049;\&#49688;&#47049;(&#50896;&#48376;)\&#52384;&#44540;&#47049;\KU-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4277;&#49324;&#44288;&#47144;/05&#49444;&#44228;&#49436;/&#49548;&#45208;&#47924;%20&#48372;&#54840;&#44288;&#47532;/&#50612;&#47536;&#51060;&#44277;&#50896;%20&#49548;&#45208;&#47924;/&#49688;&#50896;&#49884;/&#44428;&#49440;&#44396;%20&#54224;&#44592;&#47785;/LG&#48716;&#47532;&#51648;%20&#49548;&#45208;&#47924;/&#49548;&#45208;&#47924;%20&#50808;&#44284;&#49688;&#49696;%20&#48143;%20&#51452;&#48320;&#51221;&#4870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C\&#54532;&#47196;&#51229;&#53944;\&#54616;&#49688;&#46020;&#51221;&#48708;\&#48708;&#48393;%20&#49340;&#54868;&#47532;\excel\CIVIL\EXCLE\DAT\&#44256;&#50577;&#44288;&#511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XLS\98\&#45432;&#5107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2003&#45380;%20Job%20&#51652;&#54665;&#51473;/01-&#47785;&#54252;&#54616;&#49688;&#44288;&#44144;&#51221;&#48708;&#49892;&#49884;&#49444;&#44228;(&#46020;&#54868;)/&#52280;&#44256;&#51088;&#47308;(sample)/&#47564;&#54840;&#50857;&#45817;/2.&#49688;&#47049;/&#47564;&#54840;&#51648;&#44396;/&#48512;&#45824;&#44277;(&#47564;&#54840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8;&#48149;\data%20(d)\Project-&#49444;&#44228;\2001\&#51064;&#52380;&#49324;&#51060;&#53944;\&#52572;&#51333;\&#51312;&#44221;\&#45236;&#50669;&#49436;\&#50641;&#49472;\&#45236;&#50669;&#49436;\&#51204;&#44592;\&#45236;&#50669;\&#46020;&#49884;&#52384;&#46020;1&#54840;&#4944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2002&#45380;&#50857;&#50669;\&#49688;&#54644;&#48373;&#44396;(&#46020;&#47196;&#44228;)\1&#44277;&#44396;&#49688;&#4704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160;&#54788;\%23%23&#54532;&#47196;&#51229;&#53944;-2003\&#44396;&#51032;&#46041;34-4&#54840;&#50808;2&#44060;&#49548;&#51208;&#44060;&#51648;&#51221;&#48708;&#44277;&#49324;\&#45236;&#50669;&#49436;\&#51088;&#51116;&#51665;&#442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4984;\6&#52264;\2002&#54532;&#47196;&#51229;&#53944;\04-&#44053;&#54868;&#50668;&#51473;&#44256;&#50526;&#51652;&#51077;&#47196;&#44060;&#49444;&#44277;&#49324;\05&#49688;&#47049;&#49328;&#52636;\&#48512;&#45824;&#4427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08;&#55148;\D\&#44277;&#50976;\&#51228;&#52636;\&#48512;&#46973;&#49328;&#51312;&#44033;&#44277;&#50896;&#51020;&#50501;&#48148;&#45797;&#48516;&#49688;(&#54217;&#53469;&#49884;)\&#48512;&#46973;&#49328;&#45236;&#50669;(&#53664;&#47785;)2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dw-03-07&#48520;&#51008;&#47732;&#49340;&#49457;2&#47532;(&#49436;&#47928;&#50504;)&#49464;&#52380;&#51221;&#48708;&#44277;&#49324;/07-2&#49340;&#46041;&#50516;&#47532;(&#48149;&#44277;&#54788;)&#47560;&#51012;&#50504;&#44600;&#54252;&#51109;&#44277;&#49324;/00-&#51088;&#51116;&#51665;&#442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288;&#53468;\&#54665;&#50672;&#51089;&#50629;\&#47928;&#49436;\&#54665;&#50672;&#51060;&#44732;\&#44277;&#49324;&#44288;&#47144;\&#49436;&#46164;&#46041;\&#49444;&#44228;&#48320;&#44221;\&#48373;&#49324;&#48376;%20HIServlet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&#44608;&#51116;&#50865;/&#45824;&#47548;&#45824;&#54617;&#44368;%20&#46020;&#47196;&#44060;&#49444;&#44277;&#49324;/&#49688;&#47049;&#49328;&#52636;/wk1/&#49436;&#50872;/&#54868;&#44257;&#48176;&#49688;&#51648;/&#49688;&#47049;&#49328;&#52636;&#49436;/&#53664;&#44277;C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4512;\2003&#54532;&#47196;&#51229;&#53944;\&#47924;&#50631;&#51060;&#46304;%20&#47932;&#50612;&#48372;&#49464;&#50836;\&#54364;&#51456;-&#48373;&#49324;&#47564;&#54616;&#49464;&#50836;\&#49688;&#47049;\3.&#48176;&#49688;&#44277;\3.&#48176;&#49688;&#44277;\&#48149;&#44592;&#49324;-&#47732;&#48317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8;&#48149;\data%20(d)\&#51060;&#54788;&#52384;\&#49324;&#50629;&#44288;&#47144;\2010&#45380;\10%20&#51648;&#51648;&#45824;&#44277;&#50896;%20&#48176;&#49688;&#47196;%20&#51221;&#48708;&#44277;&#49324;\2007&#49324;&#50629;&#49444;&#44228;(&#49345;&#48152;&#44592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4608;&#49440;&#50725;/&#44608;&#49440;&#50725;/2003&#45380;&#49444;&#44228;/03&#51068;&#50948;&#45824;&#4403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My%20Documents/&#50577;&#49436;&#48516;&#47448;&#44288;&#44277;&#49324;/&#44288;&#47196;&#44277;/&#50724;&#49688;&#44288;&#47196;&#44277;&#49688;&#47049;&#49328;&#52636;-&#50857;&#4581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2001&#45800;&#44032;&#44228;&#50557;(&#44148;&#49444;&#44277;&#49324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45236;&#50669;&#49436;(&#52488;&#50504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8;&#48149;\data%20(d)\&#54633;&#46041;&#49444;&#44228;\2007&#45380;&#46020;\&#49444;&#44228;&#51648;&#52840;&#49436;\2007&#49324;&#50629;&#49444;&#44228;(&#49345;&#48152;&#44592;-&#52572;&#51333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4620;&#49885;\d\WINDOWS\&#48148;&#53461;%20&#54868;&#47732;\&#52632;&#52380;\&#44396;&#48120;\&#51068;&#50948;\&#45800;&#4403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54868;&#47141;&#49444;&#44228;&#49436;(&#51312;&#44221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My%20Documents/&#51453;&#51204;&#51648;&#44396;/&#44032;&#50517;&#51109;/&#44032;&#50517;&#51109;%20&#49688;&#47049;&#49328;&#526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Project2001/&#45236;&#49552;&#51648;&#44396;/&#49688;&#47049;/&#44032;&#49884;&#49444;&#44277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a/My%20Documents/&#48155;&#51008;%20&#54028;&#51068;/&#54036;&#45804;&#47928;&#45236;&#50669;(&#51312;&#44221;1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&#54596;&#49345;&#54532;&#47196;&#51229;&#53944;\&#51060;&#52380;\&#49800;&#54169;&#49828;&#54848;\&#49800;&#54169;&#49828;&#54848;&#51204;&#47732;&#48512;\&#49444;&#44228;&#48708;050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53;\&#48317;&#49328;-&#49345;&#49688;\&#51089;&#50629;\&#51109;&#54840;&#50896;\&#44396;&#51312;&#47932;\&#44032;&#49884;&#49444;&#44277;\&#44592;&#48376;&#53664;&#4932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C\WORK\EXL%20FILE\&#54868;&#49457;&#49884;\&#49933;&#54617;&#47532;\CIVIL\EXCLE\DAT\&#44256;&#50577;&#44288;&#511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0528;&#47548;&#54532;&#47196;&#51229;&#53944;\&#50696;&#51221;&#44277;&#51221;&#5436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8276;\LEEHOBUM\&#48177;&#50868;&#50976;&#49688;\FINAL\20001011\&#49688;&#47049;&#49328;&#52636;&#49436;\&#50872;&#51652;&#44277;&#54637;20000719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2005/&#44277;&#49324;/2005&#45380;/&#54616;&#49688;&#46020;%20&#48727;&#47932;&#48155;&#51060;%20&#49888;&#49444;%20&#48143;%20&#48372;&#49688;/&#48727;&#47932;&#48155;&#51060;2&#52264;/&#45236;&#50669;&#49436;/&#48727;&#47932;&#48155;&#51060;&#54788;&#51109;&#51312;&#49324;&#4414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My%20Documents/&#50984;&#51204;288-4&#49440;&#50808;3&#44060;&#49548;%20&#54616;&#49688;&#44288;&#51221;&#48708;&#44277;&#4932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44397;&#54788;\&#47196;&#52972;%20&#46356;&#49828;&#53356;%20(d)\My%20Documents\&#51068;&#50948;&#45824;&#44032;\&#50980;&#51221;\&#44592;&#53440;&#54924;&#49324;&#44204;&#51201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4788;\D\PROJECT-DWG\&#51221;&#49440;&#44397;&#46020;\&#51109;&#51204;&#51648;&#44396;\&#49688;&#47049;\&#52509;&#44292;&#49688;&#47049;&#51665;&#442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4608;&#49440;&#47749;/1&#49324;&#50629;/2004/2004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servlet/&#54868;&#49436;&#45432;&#51064;&#51221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4608;&#49440;&#50725;/&#44608;&#49440;&#50725;/2003&#45380;&#49444;&#44228;/&#52380;&#52380;385-2&#48264;&#51648;&#49440;&#54616;&#49688;&#44288;&#44368;&#52404;&#44277;&#49324;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2001&#45380;/&#45224;&#50577;/&#50504;&#49437;&#51648;&#44396;&#50577;&#49688;&#51109;&#49444;&#52824;/CIVIL/EXCLE/DAT/&#44256;&#50577;&#44288;&#5111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D\&#52572;&#55148;&#50689;\project\&#50976;&#47548;\&#50577;&#52380;&#44396;\sample\&#46749;&#49452;&#51312;&#44221;&#49885;&#5111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8;&#48149;\data%20(d)\200pr\&#51109;&#49457;&#49328;&#47548;&#50837;\&#49444;&#44228;&#45236;&#50669;&#49436;(&#51109;&#49457;)121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872;&#44221;&#50672;&#49688;&#50896;\&#51089;&#50629;&#54028;&#51068;\&#54620;&#44397;&#53685;&#49888;\&#51312;&#4518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53;\&#48317;&#49328;-&#49345;&#49688;\JOBDATA\&#52280;&#44256;&#52384;\&#45800;&#50948;&#49688;&#47049;\&#44592;&#48376;&#53664;&#4932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08;&#55148;\D\&#44277;&#50976;\&#50641;&#49472;DATA\&#45236;&#50669;&#49436;\&#51652;&#54644;&#49437;&#46041;\0228&#52572;&#51333;\&#54252;&#51109;&#49688;&#47049;&#49328;&#526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Documents%20and%20Settings/admin/&#48148;&#53461;%20&#54868;&#47732;/work/&#44277;&#49324;/2005&#45380;%20&#44277;&#49324;/&#51333;&#54633;&#50868;&#46041;&#51109;&#51452;&#48320;&#54868;&#45800;&#54632;&#52384;&#44144;&#44277;&#49324;/2005&#51068;&#50948;&#45824;&#44032;(&#49345;&#48152;&#44592;+&#44160;&#53664;_&#50689;&#53685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4;&#51109;&#45784;\&#51060;&#44592;&#45909;\2003\&#49457;&#45224;&#49884;\&#46020;&#49900;&#49548;&#44277;&#50896;\1&#52264;\2&#54840;&#44277;&#50896;-&#49688;&#51221;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&#44277;&#50976;/5.&#50864;&#49688;&#442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3945;&#50689;\&#49888;&#44396;10-16%20&#46020;\&#44277;&#50976;\5.&#50864;&#49688;&#442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-friend\shareddocs\Excel-data\&#50504;&#49328;(&#49457;&#44284;&#54408;)\1&#44277;&#44396;\&#45800;&#50948;&#49688;&#47049;&#51665;&#44228;&#54364;\&#44277;&#50976;&#48169;\&#51109;&#48708;&#44277;&#4932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UNGGI\SUNGNAM\&#50577;&#51648;&#44540;&#47536;&#44277;&#50896;\&#44228;&#50557;&#45236;&#50669;-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&#48149;&#46041;&#49340;/2005&#45380;_&#49324;&#50629;_data/01_&#50612;&#47536;&#51060;&#44277;&#50896;%20&#44288;&#47532;/&#50612;&#47536;&#51060;&#44277;&#50896;%20&#49884;&#49444;&#47932;%20&#48372;&#49688;/&#50612;&#47536;&#51060;&#44277;&#50896;%20&#44288;&#47532;(&#49884;&#49444;&#47932;%20&#48372;&#49688;&#51221;&#48708;%20&#48143;%20&#51312;&#44221;&#49688;%20&#48372;&#49885;)%20&#44277;&#49324;/&#50612;&#47536;&#51060;&#44277;&#50896;%20&#44288;&#47532;(&#49884;&#49444;&#47932;%20&#48372;&#49688;&#51221;&#48708;%20&#48143;%20&#51312;&#44221;&#49688;%20&#48372;&#49885;)&#44277;&#49324;%20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648;&#54840;\D\&#51221;&#44144;&#51109;\&#51089;&#50629;&#51473;\BUDA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CK\C\&#46020;&#47196;&#44284;\1&#49324;&#50629;\1&#44277;&#49324;\3&#52384;&#44144;&#44277;&#49324;\&#48268;&#53552;&#51648;&#50669;\WORK\&#51060;&#54596;&#51116;\&#49444;&#44228;\&#49444;&#44228;&#44288;&#47144;\&#48708;&#51260;&#51109;&#51064;&#4968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4592;&#49457;\D\My%20Documents\SURAENG\3.&#48176;&#49688;&#44277;\&#48149;&#44592;&#49324;-&#48512;&#45824;&#44277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4608;&#49440;&#47749;/1&#49324;&#50629;/&#48120;&#45124;&#47100;&#48169;&#51648;/&#50672;&#47924;&#51473;&#46321;2&#44060;&#4954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6041;&#49340;/2007&#45380;_&#49324;&#50629;_data/05_&#54788;&#54889;/Documents%20and%20Settings/user/My%20Documents/&#45348;&#51060;&#53944;&#50728;%20&#48155;&#51008;%20&#54028;&#51068;/2003&#45380;%20Job%20&#51652;&#54665;&#51473;/01-&#47785;&#54252;&#54616;&#49688;&#44288;&#44144;&#51221;&#48708;&#49892;&#49884;&#49444;&#44228;(&#46020;&#54868;)/&#52280;&#44256;&#51088;&#47308;(sample)/&#47564;&#54840;&#50857;&#45817;/2.&#49688;&#47049;/&#47564;&#54840;&#51648;&#44396;/&#53664;&#44277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980;&#51221;\MY%20DOCUMENTS\My%20Documents\&#50980;&#51221;\&#44204;&#51201;&#49436;&#54632;\&#51221;&#46972;&#51312;&#44221;\&#51221;&#46972;&#44592;&#4945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288;&#53468;\&#54665;&#50672;&#51089;&#50629;\project\2001\&#51032;&#50773;&#49884;\&#49688;&#47049;\&#44396;&#51312;&#47932;&#44277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%23%23&#52404;&#50977;&#49884;&#49444;&#44288;&#47532;&#54016;/%23.%20&#44277;&#49324;/2021&#52628;&#51652;&#49324;&#50629;/%23%23.%20&#44305;&#44368;&#51076;&#49884;&#49688;&#47144;&#50896;%20&#44277;&#51473;&#54868;&#51109;&#49892;%20&#52397;&#49548;&#50857;&#50669;/2022/0.%20&#51068;&#49345;&#44048;&#49324;/1.%20&#51068;&#49345;&#44048;&#49324;%20&#51032;&#47280;/01.%20&#51088;&#47308;/2018&#45380;%20&#49345;&#49688;&#46020;&#49324;&#50629;&#49548;%20&#53685;&#54633;&#52397;&#49324;%20&#52397;&#49548;&#50857;&#50669;&#49444;&#44228;&#45236;&#5066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c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8;&#48149;\data%20(d)\&#44148;&#49444;&#45812;&#45817;_&#54728;&#51456;\&#44277;&#49324;&#44288;&#47144;\04_&#51068;&#50948;&#45824;&#44032;_&#49324;&#4837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160;&#54788;\%23%23&#54532;&#47196;&#51229;&#53944;-2003\&#44592;&#51316;\HWACH\JUKCHON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D\PROJECT\2001pro\&#45824;&#54840;&#49373;&#53468;\KCS\JEPSAN1\&#51076;&#50984;&#5249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NGNAM\ULSAN\BIG\&#49444;&#44228;&#51077;&#52272;&#46020;&#44553;\&#46020;&#44553;(&#51228;&#52636;)\&#45800;&#44032;&#49328;&#52636;(00d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51652;\2&#51473;3-4\My%20Documents\&#54252;&#52380;&#49688;&#54644;\&#44284;&#50629;2\%2306\&#48176;&#49688;&#44288;&#53664;&#4427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Startup" Target="1-&#48372;&#51008;&#44400;/DWG/&#54924;&#45224;&#47732;/&#51008;&#50868;&#47532;/&#49688;&#47049;&#49328;&#52636;&#49436;/&#50516;&#44144;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1061;\PROJET\&#49688;&#50896;&#49884;\&#49464;&#47448;&#46041;\&#49688;&#47049;\&#48372;&#46020;&#51088;&#51204;&#441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VXXX"/>
      <sheetName val="가격조사서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  <sheetName val="BID"/>
      <sheetName val="전계가"/>
      <sheetName val="집계표"/>
      <sheetName val="★도급내역"/>
      <sheetName val="3.공통공사대비"/>
      <sheetName val="갑지"/>
      <sheetName val="원본"/>
      <sheetName val="단가산출서(이동2교)"/>
      <sheetName val="자재"/>
      <sheetName val="노임적용2"/>
      <sheetName val="중기사용료 (08년)"/>
      <sheetName val="작업량-장비"/>
      <sheetName val="손료절감"/>
      <sheetName val="건설기계조종원"/>
      <sheetName val="기계경비목록"/>
      <sheetName val="기계경비적용"/>
      <sheetName val="노임table"/>
      <sheetName val="기계경비table"/>
      <sheetName val="일위대가_산근"/>
      <sheetName val="노임적용"/>
      <sheetName val="중기기초자료"/>
      <sheetName val="단가비교표"/>
      <sheetName val="결과조달"/>
      <sheetName val="연결임시"/>
      <sheetName val="청천내"/>
      <sheetName val="9902"/>
      <sheetName val="입찰"/>
      <sheetName val="현경"/>
      <sheetName val="증감내용"/>
      <sheetName val="조건표"/>
      <sheetName val="금액내역서"/>
      <sheetName val="귀래 설계 공내역서"/>
      <sheetName val="교량전기"/>
      <sheetName val="MOTOR"/>
      <sheetName val="연돌일위집계"/>
      <sheetName val="집수정(600-700)"/>
      <sheetName val="내역표지"/>
      <sheetName val="#REF"/>
      <sheetName val="부속동"/>
      <sheetName val="대비"/>
      <sheetName val="내역"/>
      <sheetName val="SG"/>
      <sheetName val="guard(mac)"/>
      <sheetName val="변경집계표"/>
      <sheetName val="실행철강하도"/>
      <sheetName val="여과지동"/>
      <sheetName val="기초자료"/>
      <sheetName val="정부노임단가"/>
      <sheetName val="목동1절주.bh01"/>
      <sheetName val="총괄표"/>
      <sheetName val="소일위대가코드표"/>
      <sheetName val="관접합및부설"/>
      <sheetName val="단가"/>
      <sheetName val="2000년1차"/>
      <sheetName val="단면 (2)"/>
      <sheetName val="CIVIL4"/>
      <sheetName val="남양내역"/>
      <sheetName val="금융"/>
      <sheetName val="설계"/>
      <sheetName val="목표세부명세"/>
      <sheetName val="내역(원안-대안)"/>
      <sheetName val="백호우계수"/>
      <sheetName val="경상비"/>
      <sheetName val="예가표"/>
      <sheetName val="강교(Sub)"/>
      <sheetName val="Sheet3"/>
      <sheetName val="A-4"/>
      <sheetName val="공사비집계"/>
      <sheetName val="대림경상68억"/>
      <sheetName val="중기사용료"/>
      <sheetName val="노임단가"/>
      <sheetName val="Y-WORK"/>
      <sheetName val="2000전체분"/>
      <sheetName val="표지"/>
      <sheetName val="개요"/>
      <sheetName val="메모"/>
      <sheetName val="안전"/>
      <sheetName val="시공계획"/>
      <sheetName val="S0"/>
      <sheetName val="철거산출근거"/>
      <sheetName val="COVER"/>
      <sheetName val="내역서"/>
      <sheetName val="간접비"/>
      <sheetName val="토목"/>
      <sheetName val="배수내역"/>
      <sheetName val="공통비"/>
      <sheetName val="공사비예산서(토목분)"/>
      <sheetName val="참고1.잔여수량(기계약기준)"/>
      <sheetName val="참고2.3개층 예상 투입수량"/>
      <sheetName val="기계공사"/>
      <sheetName val="공사비총"/>
      <sheetName val="준검 내역서"/>
      <sheetName val="직접인건비"/>
      <sheetName val="직접경비"/>
      <sheetName val="기별(종합)"/>
      <sheetName val="예정(3)"/>
      <sheetName val="동원(3)"/>
      <sheetName val="Sheet5"/>
      <sheetName val="전체내역"/>
      <sheetName val="본선 토공 분배표"/>
      <sheetName val="일반공사"/>
      <sheetName val="2000.11월설계내역"/>
      <sheetName val="토적표 (2)"/>
      <sheetName val="품의서"/>
      <sheetName val="간선계산"/>
      <sheetName val="구조물철거타공정이월"/>
      <sheetName val="Sheet1"/>
      <sheetName val="견적"/>
      <sheetName val="5. 간접 공사비 총괄"/>
      <sheetName val="중기조종사 단위단가"/>
      <sheetName val="DATA"/>
      <sheetName val="01노임적용기준"/>
      <sheetName val="견적내역서"/>
      <sheetName val="입찰안"/>
      <sheetName val="전신환매도율"/>
      <sheetName val="연습"/>
      <sheetName val="차액보증"/>
      <sheetName val="운반"/>
      <sheetName val="단중"/>
      <sheetName val="품셈표"/>
      <sheetName val="일위대가(계측기설치)"/>
      <sheetName val="포장공사"/>
      <sheetName val="9GNG운반"/>
      <sheetName val="기계경비(시간당)"/>
      <sheetName val="램머"/>
      <sheetName val="부표총괄"/>
      <sheetName val="P-산#1-1(WOWA1)"/>
      <sheetName val="진접"/>
      <sheetName val="장비당단가 (1)"/>
      <sheetName val="자판실행"/>
      <sheetName val="기계내역"/>
      <sheetName val="내역서(총)"/>
      <sheetName val="발신정보"/>
      <sheetName val="날개벽"/>
      <sheetName val="인부신상자료"/>
      <sheetName val="사급자재"/>
      <sheetName val="대전-교대(A1-A2)"/>
      <sheetName val="수량산출내역1115"/>
      <sheetName val="교각1"/>
      <sheetName val="타공종이기"/>
      <sheetName val="총괄내역서"/>
      <sheetName val="6PILE  (돌출)"/>
      <sheetName val="전정 수량표 (2)"/>
      <sheetName val="을지"/>
      <sheetName val="20관리비율"/>
      <sheetName val="J直材4"/>
      <sheetName val="O_단가조사서"/>
      <sheetName val="SCHEDULE"/>
      <sheetName val="ELECTRIC"/>
      <sheetName val="CTEMCOST"/>
      <sheetName val="BSD (2)"/>
      <sheetName val="VXXXXXXX"/>
      <sheetName val="tggwan(mac)"/>
      <sheetName val="수로단위수량"/>
      <sheetName val="토사(PE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실행"/>
      <sheetName val="일위대가(여기까지)"/>
      <sheetName val="가로등기초"/>
      <sheetName val="HANDHOLE(2)"/>
      <sheetName val="PAD TR보호대기초"/>
      <sheetName val="5월"/>
      <sheetName val="지급자재"/>
      <sheetName val="설계명세서(선로)"/>
      <sheetName val="변경내역대비표(2)"/>
      <sheetName val="2공구산출내역"/>
      <sheetName val="1,2공구원가계산서"/>
      <sheetName val="1공구산출내역서"/>
      <sheetName val="업무처리전"/>
      <sheetName val="물가시세"/>
      <sheetName val="Sheet4"/>
      <sheetName val="기본단가표"/>
      <sheetName val="부안일위"/>
      <sheetName val="입찰내역 발주처 양식"/>
      <sheetName val="슬래브수량"/>
      <sheetName val="수입"/>
      <sheetName val="금융현황(BBCHP)"/>
      <sheetName val="KUNGDEVI"/>
      <sheetName val="원장갑지"/>
      <sheetName val="원가계산서  (2)"/>
      <sheetName val="창천동현금출납"/>
      <sheetName val="창천거래원장(1공구)"/>
      <sheetName val="1.토목공사"/>
      <sheetName val="2.레미콘"/>
      <sheetName val="3.목수"/>
      <sheetName val="4.반넬임대"/>
      <sheetName val="5.공구리"/>
      <sheetName val="6.미장,방수"/>
      <sheetName val="7.철근"/>
      <sheetName val="8.시멘트"/>
      <sheetName val="9.모래"/>
      <sheetName val="10.조적"/>
      <sheetName val="11.세멘벽돌"/>
      <sheetName val="12.적벽돌"/>
      <sheetName val="13.철물"/>
      <sheetName val="14.목재,석고보드"/>
      <sheetName val="15.PVC,스치로폴"/>
      <sheetName val="16.타일,타일시공"/>
      <sheetName val="17.창호"/>
      <sheetName val="18.목창호"/>
      <sheetName val="19.석공사"/>
      <sheetName val="20.유리"/>
      <sheetName val="21.도장"/>
      <sheetName val="22.도배,장판"/>
      <sheetName val="23.씽크,신발장"/>
      <sheetName val="24.책상,의자"/>
      <sheetName val="25.에어컨"/>
      <sheetName val="26.부대포장"/>
      <sheetName val="27.조경공사"/>
      <sheetName val="28.정화조"/>
      <sheetName val="29.전기공사"/>
      <sheetName val="30.설비공사"/>
      <sheetName val="31.도기"/>
      <sheetName val="32.수전"/>
      <sheetName val="33.배수배관용PVC"/>
      <sheetName val="34.지붕,치장유리"/>
      <sheetName val="35.준공후베란다샷시,유리"/>
      <sheetName val="36.현장관리비"/>
      <sheetName val="37.현장경비(식대)"/>
      <sheetName val="38.직영노임"/>
      <sheetName val="I一般比"/>
      <sheetName val="B토목"/>
      <sheetName val="공사비증감"/>
      <sheetName val="D-623D"/>
      <sheetName val="기성조서"/>
      <sheetName val="견적대비표"/>
      <sheetName val="106C0300"/>
      <sheetName val="집계표(육상)"/>
      <sheetName val="변경현황"/>
      <sheetName val="주차구획선수량"/>
      <sheetName val="국공유지및사유지"/>
      <sheetName val="사업계획"/>
      <sheetName val="SULKEA"/>
      <sheetName val="잔수량(작성)"/>
      <sheetName val="정보매체A동"/>
      <sheetName val="일위대가(가설)"/>
      <sheetName val="토목내역"/>
      <sheetName val="설계내역"/>
      <sheetName val="시행가"/>
      <sheetName val="원가(합계)"/>
      <sheetName val="직재"/>
      <sheetName val="ITC 현황"/>
      <sheetName val="특기사항"/>
      <sheetName val="하도내역 (철콘)"/>
      <sheetName val="일위대가목차"/>
      <sheetName val="약품공급2"/>
      <sheetName val="입출재고현황 (2)"/>
      <sheetName val="설산1.나"/>
      <sheetName val="본사S"/>
      <sheetName val="DATA2000"/>
      <sheetName val="토적1"/>
      <sheetName val="스포회원매출"/>
      <sheetName val="Eq. Mobilization"/>
      <sheetName val="공정관리"/>
      <sheetName val="COPING"/>
      <sheetName val="날개벽(시점좌측)"/>
      <sheetName val="1.설계기준"/>
      <sheetName val="I.설계조건"/>
      <sheetName val="주형"/>
      <sheetName val="3.바닥판설계"/>
      <sheetName val="1.설계조건"/>
      <sheetName val="용수간선"/>
      <sheetName val="1호맨홀토공"/>
      <sheetName val="관리사무소"/>
      <sheetName val="해전배수"/>
      <sheetName val="001"/>
      <sheetName val="역T형"/>
      <sheetName val="ROOMS"/>
      <sheetName val="A&amp;G"/>
      <sheetName val="OTHER OPERATING INCOME"/>
      <sheetName val="FOOD&amp;BEVERAGE"/>
      <sheetName val="MAINT. &amp; UTILITIES"/>
      <sheetName val="ENE-CAL 1"/>
      <sheetName val="금융비용"/>
      <sheetName val="2000시행총괄"/>
      <sheetName val="청하배수"/>
      <sheetName val="Sheet1 (2)"/>
      <sheetName val="Sheet2"/>
      <sheetName val="실행예산(97.12.17)"/>
      <sheetName val="T6-6(7)"/>
      <sheetName val="T6-6(6)"/>
      <sheetName val="이자계산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h-013211-2"/>
      <sheetName val="도수로집계"/>
      <sheetName val="000000"/>
      <sheetName val="유림골조"/>
      <sheetName val="밸브설치"/>
      <sheetName val="전기"/>
      <sheetName val="WORK"/>
      <sheetName val="노임"/>
      <sheetName val="충주"/>
      <sheetName val="도급"/>
      <sheetName val="실행대비"/>
      <sheetName val="공사개요"/>
      <sheetName val="도급내역"/>
      <sheetName val="세부내역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원가계산서"/>
      <sheetName val="총공사내역서"/>
      <sheetName val="200"/>
      <sheetName val="토공"/>
      <sheetName val="포장공"/>
      <sheetName val="설 계"/>
      <sheetName val="설계조건"/>
      <sheetName val="내역서 (2)"/>
      <sheetName val="화전내"/>
      <sheetName val="교각계산"/>
      <sheetName val="증감내역서"/>
      <sheetName val="U-TYPE(1)"/>
      <sheetName val="국내"/>
      <sheetName val="공통비총괄표"/>
      <sheetName val="청산공사"/>
      <sheetName val="DATE"/>
      <sheetName val="PRICES"/>
      <sheetName val="jobhist"/>
      <sheetName val="OZ049E"/>
      <sheetName val="eq_data"/>
      <sheetName val="본부별사업계획2차"/>
      <sheetName val="출자한도"/>
      <sheetName val="현장"/>
      <sheetName val="현금"/>
      <sheetName val="1월"/>
      <sheetName val="관계주식"/>
      <sheetName val="남양구조시험동"/>
      <sheetName val="A"/>
      <sheetName val="S003031"/>
      <sheetName val="단가일람"/>
      <sheetName val="단위량당중기"/>
      <sheetName val="설치공사"/>
      <sheetName val="일위대가(당초)"/>
      <sheetName val="2.냉난방설비공사"/>
      <sheetName val="건설실행"/>
      <sheetName val="계화총괄"/>
      <sheetName val="계화배수(3대)"/>
      <sheetName val="Ⅴ-2.공종별내역"/>
      <sheetName val="제출내역 (2)"/>
      <sheetName val="입력시트"/>
      <sheetName val="단위수량"/>
      <sheetName val="12용지"/>
      <sheetName val="부대내역"/>
      <sheetName val="전기내역서"/>
      <sheetName val="산근"/>
      <sheetName val="Sheet6"/>
      <sheetName val="변경내역_2차변경"/>
      <sheetName val="2공구하도급내역서"/>
      <sheetName val="집1"/>
      <sheetName val=" "/>
      <sheetName val="안산기계장치"/>
      <sheetName val="유림콘도"/>
      <sheetName val="준공조서갑지"/>
      <sheetName val="구간별관경"/>
      <sheetName val="준공전망(을)"/>
      <sheetName val="옹벽일반수량"/>
      <sheetName val="을"/>
      <sheetName val="식재인부"/>
      <sheetName val="층별물량산출"/>
      <sheetName val="P.M 별"/>
      <sheetName val="프라임 강변역(4,236)"/>
      <sheetName val="2.도급기성명세서"/>
      <sheetName val="조명시설"/>
      <sheetName val="구천"/>
      <sheetName val="기계경비 (2)"/>
      <sheetName val="기둥(원형)"/>
      <sheetName val="9월큰빛신고"/>
      <sheetName val="원(토·조) (2)"/>
      <sheetName val="부하(성남)"/>
      <sheetName val="기계경비일람"/>
      <sheetName val="(C)원내역"/>
      <sheetName val="C3"/>
      <sheetName val="철탑재 준공물량"/>
      <sheetName val="영업2"/>
      <sheetName val="샘플표지"/>
      <sheetName val="s"/>
      <sheetName val="인천성심병원"/>
      <sheetName val="한강운반비"/>
      <sheetName val="TRE TABLE"/>
      <sheetName val="참조_세부공종코드"/>
      <sheetName val="CODE"/>
      <sheetName val="우수"/>
      <sheetName val="신우"/>
      <sheetName val="BJJIN"/>
      <sheetName val="코드"/>
      <sheetName val="N賃率-職"/>
    </sheetNames>
    <sheetDataSet>
      <sheetData sheetId="0">
        <row r="5">
          <cell r="D5" t="str">
            <v>m3</v>
          </cell>
        </row>
      </sheetData>
      <sheetData sheetId="1">
        <row r="5">
          <cell r="D5" t="str">
            <v>m3</v>
          </cell>
        </row>
      </sheetData>
      <sheetData sheetId="2" refreshError="1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Sheet1"/>
      <sheetName val="Sheet2"/>
      <sheetName val="Sheet3"/>
      <sheetName val="단면 (2)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7"/>
      <sheetName val="MOTOR"/>
      <sheetName val="부하계산서"/>
      <sheetName val="수질정화시설"/>
      <sheetName val="L_RPTA05_목록"/>
      <sheetName val="DATE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노임단가"/>
      <sheetName val="자재단가"/>
      <sheetName val="WAN-S"/>
      <sheetName val="XL4Poppy"/>
      <sheetName val="Oper Amount"/>
      <sheetName val="일위대가"/>
      <sheetName val="기계경비"/>
      <sheetName val="바닥판"/>
      <sheetName val="ABUT수량-A1"/>
      <sheetName val="FOOTING단면력"/>
      <sheetName val="3BL공동구 수량"/>
      <sheetName val="안정검토"/>
      <sheetName val="1.설계조건"/>
      <sheetName val="일반수량총괄집계"/>
      <sheetName val="차액보증"/>
      <sheetName val="#REF"/>
      <sheetName val="CODE"/>
      <sheetName val="전력구구조물산근"/>
      <sheetName val="쌍송교"/>
      <sheetName val="3련 BOX"/>
      <sheetName val="부하LOAD"/>
      <sheetName val="6.구조물공"/>
      <sheetName val="식재일위대가"/>
      <sheetName val="기초일위대가"/>
      <sheetName val="guard(mac)"/>
      <sheetName val="03.하중계산"/>
      <sheetName val="주형"/>
      <sheetName val="ⴭⴭⴭⴭ"/>
      <sheetName val="설계조건"/>
      <sheetName val="역T형교대(말뚝기초)"/>
      <sheetName val="입력값"/>
      <sheetName val="입력DATA"/>
      <sheetName val="BLOCK-1 (5)"/>
      <sheetName val="토사(PE)"/>
      <sheetName val="안정계산"/>
      <sheetName val="단면검토"/>
      <sheetName val="U-TYPE(1)"/>
      <sheetName val="최적단면"/>
      <sheetName val="중기사용료산출근거"/>
      <sheetName val="단가 및 재료비"/>
      <sheetName val="단가산출2"/>
      <sheetName val="단가산출1"/>
      <sheetName val="조도계산"/>
      <sheetName val="단가산출"/>
      <sheetName val="집수정(600-700)"/>
      <sheetName val="설계예산서"/>
      <sheetName val="예산내역서"/>
      <sheetName val="TOTAL_BOQ"/>
      <sheetName val="내역서"/>
      <sheetName val="※참고자료※"/>
      <sheetName val="중기일위대가"/>
      <sheetName val="날개벽수량표"/>
      <sheetName val="우수관수량집계표"/>
      <sheetName val="집수정수량집계"/>
      <sheetName val="우수맨홀(3호)토공수량"/>
      <sheetName val="조도계산서 (도서)"/>
      <sheetName val="코드표"/>
      <sheetName val="전기"/>
      <sheetName val="구조물철거타공정이월"/>
      <sheetName val="8.PILE  (돌출)"/>
      <sheetName val="교대"/>
      <sheetName val="장비집계"/>
      <sheetName val="단면가정"/>
      <sheetName val="정부노임단가"/>
      <sheetName val="토공(우물통,기타) "/>
      <sheetName val="장비경비"/>
      <sheetName val="전차선로 물량표"/>
      <sheetName val="Intro2"/>
      <sheetName val="Id"/>
      <sheetName val="토지가격 산출근거"/>
      <sheetName val="노무비"/>
      <sheetName val="Sheet3"/>
      <sheetName val="횡배위치"/>
      <sheetName val="기초공"/>
      <sheetName val="기둥(원형)"/>
      <sheetName val="고창방향"/>
      <sheetName val="교각계산"/>
      <sheetName val="INPUT"/>
      <sheetName val="제수"/>
      <sheetName val="공기"/>
      <sheetName val="001"/>
      <sheetName val="VXXXXXXX"/>
      <sheetName val="tggwan(mac)"/>
      <sheetName val="교각1"/>
      <sheetName val="배수공"/>
      <sheetName val="암거"/>
      <sheetName val="포장공"/>
      <sheetName val="정산입력"/>
      <sheetName val="수량집계"/>
      <sheetName val="타공종이기"/>
      <sheetName val="기계"/>
      <sheetName val="외천교"/>
      <sheetName val="일반공사"/>
      <sheetName val="발신정보"/>
      <sheetName val="MACRO(MCC)"/>
      <sheetName val="표지"/>
      <sheetName val="관리사무소"/>
      <sheetName val="보차도경계석"/>
      <sheetName val="단가"/>
      <sheetName val="보집계표"/>
      <sheetName val="집수정단"/>
      <sheetName val="ASP포장"/>
      <sheetName val="4)유동표"/>
      <sheetName val="BID"/>
      <sheetName val="부하(성남)"/>
      <sheetName val="1. 설계조건 2.단면가정 3. 하중계산"/>
      <sheetName val="DATA 입력란"/>
      <sheetName val="7급줄떼"/>
      <sheetName val="좌표단면SPRING"/>
      <sheetName val="집계표(육상)"/>
      <sheetName val="1공구"/>
      <sheetName val="흄관기초"/>
      <sheetName val="배수관_집계"/>
      <sheetName val="을 2"/>
      <sheetName val="을 1"/>
      <sheetName val="교대시점"/>
      <sheetName val="K1자재(3차등)"/>
      <sheetName val="조명시설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7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일26"/>
      <sheetName val="자재단가비교표"/>
      <sheetName val="차량운반및하차비"/>
      <sheetName val="인력운반비"/>
      <sheetName val="크레인사용"/>
      <sheetName val="자재단가비교표1월"/>
      <sheetName val="예정공정표"/>
      <sheetName val="산출01"/>
      <sheetName val="산출02"/>
      <sheetName val="산출03"/>
      <sheetName val="산출04"/>
      <sheetName val="산출05"/>
      <sheetName val="산출06"/>
      <sheetName val="산출07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일위대가목차"/>
      <sheetName val="1-1"/>
      <sheetName val="1단계"/>
      <sheetName val="빗물받이(910-510-410)"/>
      <sheetName val="집수정(600-700)"/>
      <sheetName val="일위대가(가설)"/>
      <sheetName val="기본단가표"/>
      <sheetName val="SG"/>
      <sheetName val="01"/>
      <sheetName val="견적대비표"/>
      <sheetName val="Macro1"/>
      <sheetName val="노임(1차)"/>
      <sheetName val="노임"/>
      <sheetName val="DATE"/>
      <sheetName val="약품공급2"/>
      <sheetName val="4차원가계산서"/>
      <sheetName val="기기리스트"/>
      <sheetName val="시설수량표"/>
      <sheetName val="데리네이타현황"/>
      <sheetName val="날개벽"/>
      <sheetName val="INPUT"/>
      <sheetName val="Sheet17"/>
      <sheetName val="산출근거"/>
      <sheetName val="단면 (2)"/>
      <sheetName val="주현(해보)"/>
      <sheetName val="주현(영광)"/>
      <sheetName val="단가 및 재료비"/>
      <sheetName val="단가산출2"/>
      <sheetName val="중기사용료산출근거"/>
      <sheetName val="단가산출1"/>
      <sheetName val="06 일위대가목록"/>
      <sheetName val="Sheet1"/>
      <sheetName val="Sheet2"/>
      <sheetName val="간접비"/>
      <sheetName val="#REF"/>
      <sheetName val="단가조사"/>
      <sheetName val="건축집계"/>
      <sheetName val="일위대가"/>
      <sheetName val="기계경비"/>
      <sheetName val="수안보-MBR1"/>
      <sheetName val="일위대가표"/>
      <sheetName val="DAN"/>
      <sheetName val="백호우계수"/>
      <sheetName val="잡비"/>
      <sheetName val="당초내역서"/>
      <sheetName val="내역서"/>
      <sheetName val="입력"/>
      <sheetName val="8.PILE  (돌출)"/>
      <sheetName val="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BUT수량-A1"/>
      <sheetName val="도장수량(하1)"/>
      <sheetName val="주형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다곡2교"/>
      <sheetName val="2.단면가정"/>
      <sheetName val="1.설계조건"/>
      <sheetName val="포장복구집계"/>
      <sheetName val="날1"/>
      <sheetName val="Sheet1"/>
      <sheetName val="BOX-E"/>
      <sheetName val="INPUT"/>
      <sheetName val="#REF"/>
      <sheetName val="전차선로 물량표"/>
      <sheetName val="수로BOX(시점부)"/>
      <sheetName val="투찰"/>
      <sheetName val="유림골조"/>
      <sheetName val="교각계산"/>
      <sheetName val="2.단면가정 "/>
      <sheetName val="A-4"/>
      <sheetName val="수로교총재료집계"/>
      <sheetName val="D-3109"/>
      <sheetName val="산출근거"/>
      <sheetName val="공문"/>
      <sheetName val="북방3터널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COPING"/>
      <sheetName val="실행철강하도"/>
      <sheetName val="노임이"/>
      <sheetName val="Sheet3"/>
      <sheetName val="관로토공집계표"/>
      <sheetName val="데이타"/>
      <sheetName val="DATA"/>
      <sheetName val="배수내역 (2)"/>
      <sheetName val="data_dci"/>
      <sheetName val="data_mci"/>
      <sheetName val="behind"/>
      <sheetName val="Main"/>
      <sheetName val="6PILE  (돌출)"/>
      <sheetName val="도색집계"/>
      <sheetName val="JUCKEYK"/>
      <sheetName val="원내역"/>
      <sheetName val="총괄"/>
      <sheetName val="내역"/>
      <sheetName val="자재단가비교표"/>
      <sheetName val="INPUT_DATA_(2)"/>
      <sheetName val="단면_(2)"/>
      <sheetName val="BOX본체수량_(2)"/>
      <sheetName val="BOX토공_(2)"/>
      <sheetName val="SLAB근거-1"/>
      <sheetName val="입찰안"/>
      <sheetName val="인건비"/>
      <sheetName val="품셈"/>
      <sheetName val="공사비예산서(토목분)"/>
      <sheetName val="BID"/>
      <sheetName val="기성2"/>
      <sheetName val="장문교(대전)"/>
      <sheetName val="옹벽1"/>
      <sheetName val="CABLE SIZE-3"/>
      <sheetName val="원가계산서"/>
      <sheetName val="집수정"/>
      <sheetName val="교각1"/>
      <sheetName val="단가목록"/>
      <sheetName val="설계조건"/>
      <sheetName val="전신환매도율"/>
      <sheetName val="준검 내역서"/>
      <sheetName val="진주방향"/>
      <sheetName val="자재단가"/>
      <sheetName val="AC포장수량"/>
      <sheetName val="소업1교"/>
      <sheetName val="내역서"/>
      <sheetName val="단가 및 재료비"/>
      <sheetName val="전계가"/>
      <sheetName val="단면가정"/>
      <sheetName val="5CHBDC"/>
      <sheetName val="반중력식옹벽"/>
      <sheetName val="기둥"/>
      <sheetName val="저판(버림100)"/>
      <sheetName val="ASP포장"/>
      <sheetName val="SLIDES"/>
      <sheetName val="일위대가목차"/>
      <sheetName val="2000.11월설계내역"/>
      <sheetName val="대비"/>
      <sheetName val="상수도토공집계표"/>
      <sheetName val="중기비"/>
      <sheetName val="ACUNIT"/>
      <sheetName val="R.C RAHMEN 해석"/>
      <sheetName val="본체 설 계"/>
      <sheetName val="Sheet4"/>
      <sheetName val="갑지(추정)"/>
      <sheetName val="Y-WORK"/>
      <sheetName val="공사비증감"/>
      <sheetName val="Sheet1 (2)"/>
      <sheetName val="건식PD설치현황표"/>
      <sheetName val="옹벽"/>
      <sheetName val="화산경계"/>
      <sheetName val="현장관리비내역서"/>
      <sheetName val="노임단가"/>
      <sheetName val="1호맨홀토공"/>
      <sheetName val="총괄집계 "/>
      <sheetName val="기흥하도용"/>
      <sheetName val="금액내역서"/>
      <sheetName val="말뚝설계"/>
      <sheetName val="양수장내역"/>
      <sheetName val="점수계산1-2"/>
      <sheetName val="도장수량"/>
      <sheetName val="SLAB&quot;1&quot;"/>
      <sheetName val="물질수지(2011)"/>
      <sheetName val="3.공통공사대비"/>
      <sheetName val="일위대가"/>
      <sheetName val="공통가설"/>
      <sheetName val="부서현황"/>
      <sheetName val="제-노임"/>
      <sheetName val="제직재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변경집계표"/>
      <sheetName val="B부대공"/>
      <sheetName val="AS복구"/>
      <sheetName val="중기터파기"/>
      <sheetName val="변수값"/>
      <sheetName val="중기상차"/>
      <sheetName val="AAA"/>
      <sheetName val="전기일위대가"/>
      <sheetName val="장비가동"/>
      <sheetName val="표지"/>
      <sheetName val="CODE"/>
      <sheetName val="타공종이기"/>
      <sheetName val="적용단위길이"/>
      <sheetName val="106C0300"/>
      <sheetName val="데리네이타현황"/>
      <sheetName val="전체도급"/>
      <sheetName val="DATE"/>
      <sheetName val="설계개요"/>
      <sheetName val="내역서(총)"/>
      <sheetName val="I.설계조건"/>
      <sheetName val="2F 회의실견적(5_14 일대)"/>
      <sheetName val="ITEM"/>
      <sheetName val="CONCRETE"/>
      <sheetName val="하수급견적대비"/>
      <sheetName val="포장공"/>
      <sheetName val="2_단면가정_"/>
      <sheetName val="1_설계조건"/>
      <sheetName val="CABLE_SIZE-3"/>
      <sheetName val="BQ_List"/>
      <sheetName val="배수내역_(2)"/>
      <sheetName val="단가_및_재료비"/>
      <sheetName val="수목단가"/>
      <sheetName val="시설수량표"/>
      <sheetName val="시설일위"/>
      <sheetName val="식재수량표"/>
      <sheetName val="식재일위"/>
      <sheetName val="일위목록"/>
      <sheetName val="EQUIP-H"/>
      <sheetName val="가정단면"/>
      <sheetName val=" 상부공통집계(총괄)"/>
      <sheetName val="96보완계획7.12"/>
      <sheetName val="BOX단위철근"/>
      <sheetName val="Sheet2"/>
      <sheetName val="철근량"/>
      <sheetName val="국공유지및사유지"/>
      <sheetName val="보현동3교종점측"/>
      <sheetName val="토사(PE)"/>
      <sheetName val="안정검토"/>
      <sheetName val="노원열병합  건축공사기성내역서"/>
      <sheetName val="품셈TABLE"/>
      <sheetName val="현장관리비 산출내역"/>
      <sheetName val="표준계약서"/>
      <sheetName val="일위대가(계측기설치)"/>
      <sheetName val="7단가"/>
      <sheetName val="ⴭⴭⴭⴭⴭ"/>
      <sheetName val="노임"/>
      <sheetName val="중기"/>
      <sheetName val="제수변수량"/>
      <sheetName val="공기변수량"/>
      <sheetName val="98지급계획"/>
      <sheetName val="일위대가표"/>
      <sheetName val="U-TYPE(1)"/>
      <sheetName val="상행선"/>
      <sheetName val="산출2-기기동력"/>
      <sheetName val="guard(mac)"/>
      <sheetName val="8.PILE  (돌출)"/>
      <sheetName val="수문일1"/>
      <sheetName val="2000전체분"/>
      <sheetName val="2000년1차"/>
      <sheetName val="공사비내역"/>
      <sheetName val="1-1"/>
      <sheetName val="주방환기"/>
      <sheetName val="취수탑"/>
      <sheetName val="배수갑문"/>
      <sheetName val="반중력식옹벽3.5"/>
      <sheetName val="세부내역(직접인건비)"/>
      <sheetName val="6.교좌면보강"/>
      <sheetName val="자재 집계표"/>
      <sheetName val="갑지1"/>
      <sheetName val="기초INPUT"/>
      <sheetName val="개요"/>
      <sheetName val="예가표"/>
      <sheetName val="단위수량"/>
      <sheetName val="백호우계수"/>
      <sheetName val="코드표"/>
      <sheetName val="수량산출서"/>
      <sheetName val="교대(A1-A2)"/>
      <sheetName val="출자한도"/>
      <sheetName val="관음목장(제출용)자105인97.5"/>
      <sheetName val="좌측"/>
      <sheetName val="내역서적용수량"/>
      <sheetName val="더돋기량"/>
      <sheetName val="상부집계표"/>
      <sheetName val="일  위  대  가  목  록"/>
      <sheetName val="예정(3)"/>
      <sheetName val="동원(3)"/>
      <sheetName val="횡배수관"/>
      <sheetName val="INPUT-DATA"/>
      <sheetName val="수량산출"/>
      <sheetName val="구리토평1전기"/>
      <sheetName val="공사비집계"/>
      <sheetName val="주beam"/>
      <sheetName val="카메라"/>
      <sheetName val="4)유동표"/>
      <sheetName val="부대내역"/>
      <sheetName val="가격조사서"/>
      <sheetName val="CTEMCOST"/>
      <sheetName val="자금청구"/>
      <sheetName val="기본DATA"/>
      <sheetName val="말뚝지지력산정"/>
      <sheetName val="Sheet6"/>
      <sheetName val="마산방향"/>
      <sheetName val="지급자재"/>
      <sheetName val="공정양식(원본)"/>
      <sheetName val="본사S"/>
      <sheetName val="설산1.나"/>
      <sheetName val="기계내역"/>
      <sheetName val="목동1절주.bh01"/>
      <sheetName val="토공사"/>
      <sheetName val="플랜트 설치"/>
      <sheetName val="낙석방지망현황"/>
      <sheetName val="본체"/>
      <sheetName val="1.설계기준"/>
      <sheetName val="내역서(기성청구)"/>
      <sheetName val="토목"/>
      <sheetName val="찍기"/>
      <sheetName val="Regenerator  Concrete Structure"/>
      <sheetName val="투찰내역"/>
      <sheetName val="집계표"/>
      <sheetName val="신공항A-9(원가수정)"/>
      <sheetName val="날개벽수량표"/>
      <sheetName val="BOX형 교대"/>
      <sheetName val="P4-C"/>
      <sheetName val="협의단가"/>
      <sheetName val="주빔의 설계"/>
      <sheetName val="입력DATA"/>
      <sheetName val="바닥판"/>
      <sheetName val="2BOX본체"/>
      <sheetName val="맨홀토공(3)"/>
      <sheetName val="터파기및재료"/>
      <sheetName val="Ⅴ-2.공종별내역"/>
      <sheetName val="말뚝기초(안정검토)-외측"/>
      <sheetName val="IN"/>
      <sheetName val="98수문일위"/>
      <sheetName val="SLAB"/>
      <sheetName val="공사비총괄"/>
      <sheetName val="뚝토공"/>
      <sheetName val="총괄내역서"/>
      <sheetName val="최적단면"/>
      <sheetName val="구조물포장"/>
      <sheetName val="오수관"/>
      <sheetName val="오수관토공"/>
      <sheetName val="TOT"/>
      <sheetName val="재료집계(분수관)"/>
      <sheetName val="수안보-MBR1"/>
      <sheetName val="경상비"/>
      <sheetName val="전문하도급"/>
      <sheetName val="교량전기"/>
      <sheetName val="평가데이터"/>
      <sheetName val="단가"/>
      <sheetName val="DANGA"/>
      <sheetName val="MOTOR"/>
      <sheetName val="원가"/>
      <sheetName val="고창방향"/>
      <sheetName val="이기(집계)"/>
      <sheetName val="1호인버트수량"/>
      <sheetName val="전체내역"/>
      <sheetName val="노무비"/>
      <sheetName val="건축내역"/>
      <sheetName val="우수공"/>
      <sheetName val="설계예산2"/>
      <sheetName val="안산기계장치"/>
      <sheetName val="설계기준"/>
      <sheetName val="토공계산서(부체도로)"/>
      <sheetName val="산출근거1"/>
      <sheetName val="DATA 입력란"/>
      <sheetName val="석"/>
      <sheetName val="CON포장수량"/>
      <sheetName val="CPM챠트"/>
      <sheetName val="수토공단위당"/>
      <sheetName val="순서도"/>
      <sheetName val="40총괄"/>
      <sheetName val="40집계"/>
      <sheetName val="날개벽(시점좌측)"/>
      <sheetName val="조명율표"/>
      <sheetName val="도장"/>
      <sheetName val="전체"/>
      <sheetName val="일위대가(가설)"/>
      <sheetName val="약품공급2"/>
      <sheetName val="제수"/>
      <sheetName val="공기"/>
      <sheetName val="토공"/>
      <sheetName val="기별-공가용"/>
      <sheetName val="설계예산서(전체)"/>
      <sheetName val="토공정보"/>
      <sheetName val="지장물조서"/>
      <sheetName val="옹벽철근"/>
      <sheetName val="sw1"/>
      <sheetName val="NOMUBI"/>
      <sheetName val="합계금액"/>
      <sheetName val="조명시설"/>
      <sheetName val="CVT산정"/>
      <sheetName val="총괄표"/>
      <sheetName val="설계명세서(선로)"/>
      <sheetName val="공주방향"/>
      <sheetName val="전선"/>
      <sheetName val="XL4Poppy"/>
      <sheetName val="wall"/>
      <sheetName val="화해(함평)"/>
      <sheetName val="화해(장성)"/>
      <sheetName val="COVER"/>
      <sheetName val="단면기준"/>
      <sheetName val="FB25JN"/>
      <sheetName val="내역서(삼호)"/>
      <sheetName val="ERECIN"/>
      <sheetName val="SG"/>
      <sheetName val="이토변실(A3-LINE)"/>
      <sheetName val="도급"/>
      <sheetName val="인사자료총집계"/>
      <sheetName val="배수관 제원표(DON'T PLOT)"/>
      <sheetName val="수로관단위수량"/>
      <sheetName val="배수관설치현황"/>
      <sheetName val="배수관단위수량"/>
      <sheetName val="tggwan(mac)"/>
      <sheetName val="AS포장복구 "/>
      <sheetName val="¿Á¿Üµî½Å¼³"/>
      <sheetName val="설직재-1"/>
      <sheetName val="경비실"/>
      <sheetName val="판"/>
      <sheetName val="BQMPALOC"/>
      <sheetName val="자료"/>
      <sheetName val="토적표"/>
      <sheetName val="재료"/>
      <sheetName val="정부노임단가"/>
      <sheetName val="PSV"/>
      <sheetName val="입력자료(노무비)"/>
      <sheetName val="경비2내역"/>
      <sheetName val="combi(wall)"/>
      <sheetName val="우수"/>
      <sheetName val="c_balju"/>
      <sheetName val="단가표"/>
      <sheetName val="적용환율"/>
      <sheetName val="252K444"/>
      <sheetName val="변경현황"/>
      <sheetName val="markup"/>
      <sheetName val="JOIN(2span)"/>
      <sheetName val="철근량산정및사용성검토"/>
      <sheetName val="제수변수량H2.15"/>
      <sheetName val="_공기변수량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VXXXXXXX"/>
      <sheetName val="CCTV내역서"/>
      <sheetName val="EACT10"/>
      <sheetName val="3BL공동구 수량"/>
      <sheetName val="Sheet5"/>
      <sheetName val="경영상태"/>
      <sheetName val="전체제잡비"/>
      <sheetName val="고분전시관"/>
      <sheetName val="철거총괄집계"/>
      <sheetName val="철근총괄집계"/>
      <sheetName val="산출내역서집계표"/>
      <sheetName val="조경"/>
      <sheetName val="960318-1"/>
      <sheetName val="건축공사"/>
      <sheetName val="98NS-N"/>
      <sheetName val="포장수량집계"/>
      <sheetName val="골재산출"/>
      <sheetName val="노견단위수량"/>
      <sheetName val="자재조서"/>
      <sheetName val="식재총괄"/>
      <sheetName val="슬래브"/>
      <sheetName val="구조물철거타공정이월"/>
      <sheetName val="BQ"/>
      <sheetName val="암거공"/>
      <sheetName val="시설물"/>
      <sheetName val="차선도색현황"/>
      <sheetName val="BOX(1.5X1.5)"/>
      <sheetName val="96까지"/>
      <sheetName val="97년"/>
      <sheetName val="98이후"/>
      <sheetName val="낙찰표"/>
      <sheetName val="4.장비손료"/>
      <sheetName val="용산1(해보)"/>
      <sheetName val="5.정산서"/>
      <sheetName val="준검_내역서"/>
      <sheetName val="설 계"/>
      <sheetName val="갑지"/>
      <sheetName val="단가비교표"/>
      <sheetName val="98비정기소모"/>
      <sheetName val="역T형(H=6.0) (2)"/>
      <sheetName val="woo(mac)"/>
      <sheetName val="B"/>
      <sheetName val="교통표지판기초자료"/>
      <sheetName val="N賃率-職"/>
      <sheetName val="표층포설및다짐"/>
      <sheetName val="법면단"/>
      <sheetName val="석축단"/>
      <sheetName val="법면수집"/>
      <sheetName val="석축설면"/>
      <sheetName val="식재가격"/>
      <sheetName val="단가산출"/>
      <sheetName val="차액보증"/>
      <sheetName val="CONUNIT"/>
      <sheetName val="약품설비"/>
      <sheetName val="적격분석"/>
      <sheetName val="Pier 3"/>
      <sheetName val="가로등기초"/>
      <sheetName val="HANDHOLE(2)"/>
      <sheetName val="입상내역"/>
      <sheetName val="남양시작동자105노65기1.3화1.2"/>
      <sheetName val="기계경비일람"/>
      <sheetName val="방음벽기초"/>
      <sheetName val="기초코드"/>
      <sheetName val="입출재고현황 (2)"/>
      <sheetName val="단가산출2"/>
      <sheetName val="견적"/>
      <sheetName val="02자재"/>
      <sheetName val="공사개요"/>
      <sheetName val="삼성전기"/>
      <sheetName val="물가자료"/>
      <sheetName val="단면별연장"/>
      <sheetName val="TYPE-1"/>
      <sheetName val="ENE-CAL 1"/>
      <sheetName val="청주-교대(A1)"/>
      <sheetName val="D-623D"/>
      <sheetName val="CAL"/>
      <sheetName val="경성자금"/>
      <sheetName val="97년 추정"/>
      <sheetName val="일반전기"/>
      <sheetName val="정렬"/>
      <sheetName val="토 목"/>
      <sheetName val="전체_1설계"/>
      <sheetName val="P5"/>
      <sheetName val="P6"/>
      <sheetName val="P7"/>
      <sheetName val="P8"/>
      <sheetName val="P14"/>
      <sheetName val="골조시행"/>
      <sheetName val="설계"/>
      <sheetName val="설계명세서"/>
      <sheetName val="교대(A1)"/>
      <sheetName val="고유코드_설계"/>
      <sheetName val="맨홀토공수량"/>
      <sheetName val="수량"/>
      <sheetName val="INPUT(덕도방향-시점)"/>
      <sheetName val="TEL"/>
      <sheetName val="대림경상68억"/>
      <sheetName val="실행"/>
      <sheetName val="가로등내역서"/>
      <sheetName val="직접경비"/>
      <sheetName val="우배수"/>
      <sheetName val="배수통관(좌)"/>
      <sheetName val="가시설(TYPE-A)"/>
      <sheetName val="1-1평균터파기고(1)"/>
      <sheetName val="제출내역 (2)"/>
      <sheetName val="Sheet17"/>
      <sheetName val="여흥"/>
      <sheetName val="전기"/>
      <sheetName val="단면검토"/>
      <sheetName val="비계,CON'C"/>
      <sheetName val="홍보비디오"/>
      <sheetName val="직공비"/>
      <sheetName val="통합"/>
      <sheetName val="재집"/>
      <sheetName val="직재"/>
      <sheetName val="공작물조직표(용배수)"/>
      <sheetName val="구조물집계표"/>
      <sheetName val="type-F"/>
      <sheetName val="견적대비표"/>
      <sheetName val="상부공"/>
      <sheetName val="내역표지"/>
      <sheetName val="배치계획"/>
      <sheetName val="유효폭의 계산"/>
      <sheetName val="총수량집계표"/>
      <sheetName val="3.하중산정4.지지력"/>
      <sheetName val="별표"/>
      <sheetName val="토질별천공수량(2공구)"/>
      <sheetName val="업무연락 갑지"/>
      <sheetName val="수량3"/>
      <sheetName val="I一般比"/>
      <sheetName val="관로경고2"/>
      <sheetName val="부대공자재집계표"/>
      <sheetName val="기본"/>
      <sheetName val="노안2지구총(시행계획)"/>
      <sheetName val="언양휴게소배수관 흄관설치"/>
      <sheetName val="상-교대(A1-A2)"/>
      <sheetName val="부대공"/>
      <sheetName val="배지거총재료집계표"/>
      <sheetName val="설계요율"/>
      <sheetName val="낙차공산출근거"/>
      <sheetName val="수량이동"/>
      <sheetName val="시험물량산출"/>
      <sheetName val="일위대가(출입)"/>
      <sheetName val="총공비"/>
      <sheetName val="계산내역"/>
      <sheetName val="변경후-SHEET"/>
      <sheetName val="공사별총괄표(도급)"/>
      <sheetName val="수목데이타 "/>
      <sheetName val="수목표준대가"/>
      <sheetName val="unit 4"/>
      <sheetName val="2.계약외추가비계물량"/>
      <sheetName val="3.지하층끊어치기라스물량"/>
      <sheetName val="건축"/>
      <sheetName val="L형옹벽단위수량(35)"/>
      <sheetName val="비탈면보호공수량산출"/>
      <sheetName val="참고-설계변경검토(2012년예정분)-내부관리"/>
      <sheetName val="참고-예비비현황"/>
      <sheetName val="IMPEADENCE MAP 취수장"/>
      <sheetName val="청천내"/>
      <sheetName val="제경비"/>
      <sheetName val="실적공사비"/>
      <sheetName val="입력(K0)"/>
      <sheetName val="장비기준"/>
      <sheetName val="재료비"/>
      <sheetName val="환율"/>
      <sheetName val="제잡비"/>
      <sheetName val="200"/>
      <sheetName val="condition"/>
      <sheetName val="종단계산"/>
      <sheetName val="목표세부명세"/>
      <sheetName val="5.단면설계"/>
      <sheetName val="내역및총괄"/>
      <sheetName val="전신"/>
      <sheetName val="유동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uk(mac)"/>
      <sheetName val="MYUN(MAC)"/>
      <sheetName val="환경기계공정표 (3)"/>
      <sheetName val="맨홀수량산출"/>
      <sheetName val="철근단면적"/>
      <sheetName val="공사수행방안"/>
      <sheetName val="처리단락"/>
      <sheetName val="L형옹벽단위수량(25)"/>
      <sheetName val="3련 BOX"/>
      <sheetName val="수로단위수량"/>
      <sheetName val="총집계2"/>
      <sheetName val="본선 토공 분배표"/>
      <sheetName val="7.PILE  (돌출)"/>
      <sheetName val="TOTAL_BOQ"/>
      <sheetName val="음료실행"/>
      <sheetName val="대운산출"/>
      <sheetName val="부대비율"/>
      <sheetName val="MORTAR생산및타설(1;3)"/>
      <sheetName val="MAT"/>
      <sheetName val="SP-B1"/>
      <sheetName val="을"/>
      <sheetName val="VENDOR LIST"/>
      <sheetName val="총괄-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평균토피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간지_포장공"/>
      <sheetName val="간지_내역서적용수량"/>
      <sheetName val="내역서"/>
      <sheetName val="간지_수량집계표"/>
      <sheetName val="●수량총괄"/>
      <sheetName val="차선도색"/>
      <sheetName val="노면절삭및덧씌우기"/>
      <sheetName val="미끄럼방지시설 "/>
      <sheetName val="아스콘덧씌우기 "/>
      <sheetName val="차선도색집계"/>
      <sheetName val="방향"/>
      <sheetName val="수량산출"/>
      <sheetName val="u형측구 집계표"/>
      <sheetName val="1지구u형측구"/>
      <sheetName val="2지구u형측구 "/>
      <sheetName val="표지"/>
      <sheetName val="주요"/>
      <sheetName val="제목(집계)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총괄수량집계"/>
      <sheetName val="일반전기"/>
      <sheetName val="guard(mac)"/>
      <sheetName val="하중"/>
      <sheetName val="1호맨홀토공"/>
      <sheetName val="F5"/>
      <sheetName val="흄관기초"/>
      <sheetName val="ABUT수량-A1"/>
      <sheetName val="교각1"/>
      <sheetName val="06 일위대가목록"/>
      <sheetName val="간선계산"/>
      <sheetName val="식재총괄"/>
      <sheetName val="입찰안"/>
      <sheetName val="INPUT"/>
      <sheetName val="XL4Poppy"/>
      <sheetName val="98비정기소모"/>
      <sheetName val="변실"/>
      <sheetName val="이음부"/>
      <sheetName val="청천내"/>
      <sheetName val="입출재고현황 (2)"/>
      <sheetName val="간지"/>
      <sheetName val="자재집계"/>
      <sheetName val="시멘트모래산정"/>
      <sheetName val="도급예산내역서봉투"/>
      <sheetName val="도급예산내역서총괄표"/>
      <sheetName val="설계산출기초"/>
      <sheetName val="을부담운반비"/>
      <sheetName val="운반비산출"/>
      <sheetName val="설계산출표지"/>
      <sheetName val="접수부"/>
      <sheetName val="기계내역"/>
      <sheetName val="#REF"/>
      <sheetName val="9GNG운반"/>
      <sheetName val="4)유동표"/>
      <sheetName val="1.설계조건"/>
      <sheetName val="Sheet17"/>
      <sheetName val="빗물받이(910-510-410)"/>
      <sheetName val="데이타"/>
      <sheetName val="품셈TABLE"/>
      <sheetName val="5.정산서"/>
      <sheetName val="버스운행안내"/>
      <sheetName val="예방접종계획"/>
      <sheetName val="근태계획서"/>
      <sheetName val="물량집계"/>
      <sheetName val="낙찰표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Sheet1"/>
      <sheetName val="Sheet2"/>
      <sheetName val="Sheet3"/>
      <sheetName val="맨홀수량산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TABLE"/>
      <sheetName val="단면가정"/>
      <sheetName val="정부노임단가"/>
      <sheetName val="을"/>
      <sheetName val="2F 회의실견적(5_14 일대)"/>
      <sheetName val="토목내역"/>
      <sheetName val="일위대가목차"/>
      <sheetName val="맨홀수량집계"/>
      <sheetName val="DATA"/>
      <sheetName val="공통가설"/>
      <sheetName val="3BL공동구 수량"/>
      <sheetName val="Y-WORK"/>
      <sheetName val="일위대가표"/>
      <sheetName val="교각계산"/>
      <sheetName val="INPUT(덕도방향-시점)"/>
      <sheetName val="기둥(원형)"/>
      <sheetName val="토공"/>
      <sheetName val="일위대가"/>
      <sheetName val="내역서"/>
      <sheetName val="LEGEND"/>
      <sheetName val="code"/>
      <sheetName val="기본단가표"/>
      <sheetName val="VXXXXXXX"/>
      <sheetName val="JUCKEYK"/>
      <sheetName val="SLAB&quot;1&quot;"/>
      <sheetName val="평가데이터"/>
      <sheetName val="Sheet5"/>
      <sheetName val="내역"/>
      <sheetName val="총괄-1"/>
      <sheetName val="1-1"/>
      <sheetName val="직노"/>
      <sheetName val="계화배수"/>
      <sheetName val="일반물자(한국통신)"/>
      <sheetName val="직공비"/>
      <sheetName val="전기"/>
      <sheetName val="연령현황"/>
      <sheetName val="토공(완충)"/>
      <sheetName val="input"/>
      <sheetName val="원형맨홀수량"/>
      <sheetName val="현장"/>
      <sheetName val=" 견적서"/>
      <sheetName val="공사비명세서"/>
      <sheetName val="설산1.나"/>
      <sheetName val="본사S"/>
      <sheetName val="COPING"/>
      <sheetName val="3.하중산정4.지지력"/>
      <sheetName val="가설건물"/>
      <sheetName val="1월"/>
      <sheetName val="변화치수"/>
      <sheetName val="품셈"/>
      <sheetName val="SORCE1"/>
      <sheetName val="가시설단위수량"/>
      <sheetName val="I一般比"/>
      <sheetName val="20관리비율"/>
      <sheetName val="날개벽(시점좌측)"/>
      <sheetName val="정보매체A동"/>
      <sheetName val="부대내역"/>
      <sheetName val="부재력정리"/>
      <sheetName val="노임단가"/>
      <sheetName val="하중계산"/>
      <sheetName val="교각1"/>
      <sheetName val="우배수"/>
      <sheetName val="조건표"/>
      <sheetName val="DATA-1"/>
      <sheetName val="간선계산"/>
      <sheetName val="woo(mac)"/>
      <sheetName val="J直材4"/>
      <sheetName val="마산방향철근집계"/>
      <sheetName val="진주방향"/>
      <sheetName val="마산방향"/>
      <sheetName val="수량3"/>
      <sheetName val="차액보증"/>
      <sheetName val="투찰"/>
      <sheetName val="일반맨홀수량집계"/>
      <sheetName val="설계"/>
      <sheetName val="집계표"/>
      <sheetName val="포장절단"/>
      <sheetName val="열린교실"/>
      <sheetName val="TB-내역서"/>
      <sheetName val="일반맨홀수량집계(A-7 LINE)"/>
      <sheetName val="LOPCALC"/>
      <sheetName val="연부97-1"/>
      <sheetName val="갑지1"/>
      <sheetName val="품목"/>
      <sheetName val="공통부대비"/>
      <sheetName val="N賃率-職"/>
      <sheetName val="대비"/>
      <sheetName val="물량산출근거"/>
      <sheetName val="공사개요"/>
      <sheetName val="예산서"/>
      <sheetName val="b_gunmul"/>
      <sheetName val="b_balju (2)"/>
      <sheetName val="부하(성남)"/>
      <sheetName val="96수출"/>
      <sheetName val="단위수량"/>
      <sheetName val="증감분석"/>
      <sheetName val="ABUT수량-A1"/>
      <sheetName val="Sheet4"/>
      <sheetName val="SLAB"/>
      <sheetName val="Total"/>
      <sheetName val="공사비예산서(토목분)"/>
      <sheetName val="표지"/>
      <sheetName val="설계조건"/>
      <sheetName val="안정계산"/>
      <sheetName val="대치판정"/>
      <sheetName val="목록"/>
      <sheetName val="데이타"/>
      <sheetName val="기성내역"/>
      <sheetName val="설계변경원가계산총괄표"/>
      <sheetName val="BID"/>
      <sheetName val="D-3503"/>
      <sheetName val="COPING-1"/>
      <sheetName val="역T형교대-2수량"/>
      <sheetName val="세부내역"/>
      <sheetName val="실행내역"/>
      <sheetName val="DATE"/>
      <sheetName val="KMT물량"/>
      <sheetName val="적용률"/>
      <sheetName val="내역서-CCTV"/>
      <sheetName val="부속동"/>
      <sheetName val="금액내역서"/>
      <sheetName val="Sheet1"/>
      <sheetName val="인테리어세부내역"/>
      <sheetName val="영업.일1"/>
      <sheetName val="광혁기성"/>
      <sheetName val="피엘"/>
      <sheetName val="공종집계"/>
      <sheetName val="내역1"/>
      <sheetName val="ETC"/>
      <sheetName val="2공구산출내역"/>
      <sheetName val="공정집계_국별"/>
      <sheetName val="2.냉난방설비공사"/>
      <sheetName val="단면검토"/>
      <sheetName val="깨기"/>
      <sheetName val="기초공"/>
      <sheetName val="A"/>
      <sheetName val="WORK"/>
      <sheetName val="총괄"/>
      <sheetName val="TYPE-A"/>
      <sheetName val="모니터"/>
      <sheetName val="기계경비"/>
      <sheetName val="인건비(환율)"/>
      <sheetName val="단가표 "/>
      <sheetName val="#REF"/>
      <sheetName val="전기품산출"/>
      <sheetName val="건축내역"/>
      <sheetName val="기본일위"/>
      <sheetName val="공사비"/>
      <sheetName val="가공비"/>
      <sheetName val="작성"/>
      <sheetName val="산출내역"/>
      <sheetName val="CAT_5"/>
      <sheetName val="방송노임"/>
      <sheetName val="쌍송교"/>
      <sheetName val="토목품셈"/>
      <sheetName val="민속촌메뉴"/>
      <sheetName val="Sheet2"/>
      <sheetName val="백암비스타내역"/>
      <sheetName val="입찰안"/>
      <sheetName val="단가"/>
      <sheetName val="2F_회의실견적(5_14_일대)"/>
      <sheetName val="3BL공동구_수량"/>
      <sheetName val="내역서2안"/>
      <sheetName val="월선수금"/>
      <sheetName val="방송일위대가"/>
      <sheetName val="경산"/>
      <sheetName val="1.우편집중내역서"/>
      <sheetName val="기둥"/>
      <sheetName val="저판(버림100)"/>
      <sheetName val="SILICATE"/>
      <sheetName val="guard(mac)"/>
      <sheetName val="06-BATCH "/>
      <sheetName val="Tables"/>
      <sheetName val="일위대가목록"/>
      <sheetName val="기흥하도용"/>
      <sheetName val="L형옹벽(key)"/>
      <sheetName val="제품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BEND LOSS"/>
      <sheetName val="1단계"/>
      <sheetName val="정렬"/>
      <sheetName val="자재단가비교표"/>
      <sheetName val="목표세부명세"/>
      <sheetName val="공문"/>
      <sheetName val="DATA1"/>
      <sheetName val="전장품(관리용)"/>
      <sheetName val="RING WALL"/>
      <sheetName val="관람석제출"/>
      <sheetName val="케이블"/>
      <sheetName val="수량산출"/>
      <sheetName val="공구원가계산"/>
      <sheetName val="단가조사서"/>
      <sheetName val="주경기-오배수"/>
      <sheetName val="단중표"/>
      <sheetName val="샘플표지"/>
      <sheetName val="기계내역"/>
      <sheetName val="CIVIL"/>
      <sheetName val="CONCRETE"/>
      <sheetName val="EACT10"/>
      <sheetName val="Customer Databas"/>
      <sheetName val="DATA(BAC)"/>
      <sheetName val="조작대(1연)"/>
      <sheetName val="자재"/>
      <sheetName val="97년추정손익계산서"/>
      <sheetName val="허용전류-IEC"/>
      <sheetName val="허용전류-IEC DATA"/>
      <sheetName val="단가산출2"/>
      <sheetName val="배수관공"/>
      <sheetName val="ITB COST"/>
      <sheetName val="P.M 별"/>
      <sheetName val="960318-1"/>
      <sheetName val="설직재-1"/>
      <sheetName val="제직재"/>
      <sheetName val="제-노임"/>
      <sheetName val="부하"/>
      <sheetName val="Macro1"/>
      <sheetName val="공통가설공사"/>
      <sheetName val="내역서(갑)"/>
      <sheetName val="전압강하계산"/>
      <sheetName val="날개벽"/>
      <sheetName val="ASP"/>
      <sheetName val="직재"/>
      <sheetName val="간노_콘"/>
      <sheetName val="소비자가"/>
      <sheetName val="남양시작동자105노65기1.3화1.2"/>
      <sheetName val="삼성전기"/>
      <sheetName val="Sheet1 (2)"/>
      <sheetName val="A-4"/>
      <sheetName val="입찰보고"/>
      <sheetName val="현장관리비내역서"/>
      <sheetName val="단가조사"/>
      <sheetName val="BLOCK(1)"/>
      <sheetName val="우각부보강"/>
      <sheetName val="보차도경계석"/>
      <sheetName val="금액"/>
      <sheetName val="중기사용료산출근거"/>
      <sheetName val="단가 및 재료비"/>
      <sheetName val="대전월평내역"/>
      <sheetName val="을지"/>
      <sheetName val="총계"/>
      <sheetName val="원형1호맨홀토공수량"/>
      <sheetName val="조명시설"/>
      <sheetName val="방음벽기초-수량"/>
      <sheetName val="XL4Poppy"/>
      <sheetName val="설계명세서(선로)"/>
      <sheetName val="1.설계조건"/>
      <sheetName val="식재품셈"/>
      <sheetName val="Mc1"/>
      <sheetName val="_산근2_"/>
      <sheetName val="_산근4_"/>
      <sheetName val="_산근5_"/>
      <sheetName val="치수표"/>
      <sheetName val="원가"/>
      <sheetName val="실행"/>
      <sheetName val="대전21토목내역서"/>
      <sheetName val="산출근거"/>
      <sheetName val="조명율표"/>
      <sheetName val="말뚝지지력산정"/>
      <sheetName val="CPM챠트"/>
      <sheetName val="B부대공"/>
      <sheetName val="배수공"/>
      <sheetName val="토공(우물통,기타) "/>
      <sheetName val="갑지(추정)"/>
      <sheetName val="실행내역 "/>
      <sheetName val="출력X"/>
      <sheetName val="토사(PE)"/>
      <sheetName val="제원.설계조건"/>
      <sheetName val="단면 (2)"/>
      <sheetName val="계산근거"/>
      <sheetName val="공사요율"/>
      <sheetName val="단가견적조사표"/>
      <sheetName val="TEL"/>
      <sheetName val="FRT_O"/>
      <sheetName val="FAB_I"/>
      <sheetName val="수량산출서"/>
      <sheetName val="FAB별"/>
      <sheetName val="cross beam"/>
      <sheetName val="안정검토"/>
      <sheetName val="지장물C"/>
      <sheetName val="copy"/>
      <sheetName val="서식"/>
      <sheetName val="보도경계블럭"/>
      <sheetName val="대,유,램"/>
      <sheetName val="단가산출1"/>
      <sheetName val="Sheet3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wall"/>
      <sheetName val="내역(입찰)"/>
      <sheetName val="별표집계"/>
      <sheetName val="식재인부"/>
      <sheetName val="견적대비표"/>
      <sheetName val="말뚝물량"/>
      <sheetName val="부표총괄"/>
      <sheetName val="품셈1-17"/>
      <sheetName val="b_balju"/>
      <sheetName val="와동25-3(변경)"/>
      <sheetName val="금액집계"/>
      <sheetName val="공주-교대(A1)"/>
      <sheetName val="사급자재"/>
      <sheetName val="감시제어"/>
      <sheetName val="목차임시"/>
      <sheetName val="견적대비"/>
      <sheetName val="특별교실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공사비 내역 (가)"/>
      <sheetName val="단가표"/>
      <sheetName val="단"/>
      <sheetName val="단가일람"/>
      <sheetName val="송라터널총괄"/>
      <sheetName val="PRE"/>
      <sheetName val="PLCAL"/>
      <sheetName val="C-직노1"/>
      <sheetName val="경비_원본"/>
      <sheetName val="설비내역서"/>
      <sheetName val="건축내역서"/>
      <sheetName val="전기내역서"/>
      <sheetName val="일위"/>
      <sheetName val="SANTOGO"/>
      <sheetName val="SANBAISU"/>
      <sheetName val="전체"/>
      <sheetName val="6PILE  (돌출)"/>
      <sheetName val="슬래브"/>
      <sheetName val="현장관리비집계표"/>
      <sheetName val="기계경비일람"/>
      <sheetName val="근고 블록 유형별 수량"/>
      <sheetName val="2000.05"/>
      <sheetName val="월별수입"/>
      <sheetName val="내역서form"/>
      <sheetName val="마감물량3"/>
      <sheetName val="빙장비사양"/>
      <sheetName val="장비사양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주관사업"/>
      <sheetName val="Sheet6"/>
      <sheetName val="FACTOR"/>
      <sheetName val="지중자재단가"/>
      <sheetName val="UserData"/>
      <sheetName val="11.단가비교표_"/>
      <sheetName val="16.기계경비산출내역_"/>
      <sheetName val="기초자료"/>
      <sheetName val="견적집계표"/>
      <sheetName val="집1"/>
      <sheetName val="물가자료"/>
      <sheetName val="리터팬내장형"/>
      <sheetName val="특2호하천산근"/>
      <sheetName val="특2호부관하천산근"/>
      <sheetName val="산근(PE,300)"/>
      <sheetName val="1공구 건정토건 토공"/>
      <sheetName val="예산M12A"/>
      <sheetName val="준검 내역서"/>
      <sheetName val="기초1"/>
      <sheetName val="재료집계"/>
      <sheetName val="손익분석"/>
      <sheetName val="토공연장"/>
      <sheetName val="재료-CODE"/>
      <sheetName val="내역_FILE"/>
      <sheetName val="9.2단가산출서"/>
      <sheetName val="손료"/>
      <sheetName val="archi(본사)"/>
      <sheetName val="배"/>
      <sheetName val="ITEM"/>
      <sheetName val="자판실행"/>
      <sheetName val="도장수량(하1)"/>
      <sheetName val="주형"/>
      <sheetName val="일반수량집계표"/>
      <sheetName val="노무산출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F-Assump"/>
      <sheetName val="도급"/>
      <sheetName val="집수정"/>
      <sheetName val="2.가정단면"/>
      <sheetName val="CABLE SIZE-3"/>
      <sheetName val="일위대가(가설)"/>
      <sheetName val="부하계산서"/>
      <sheetName val="개요"/>
      <sheetName val="폐토수익화 "/>
      <sheetName val="종합일지"/>
      <sheetName val="단가대비표"/>
      <sheetName val="CABdata"/>
      <sheetName val="기본"/>
      <sheetName val="type-F"/>
      <sheetName val="횡분배정리(DB)"/>
      <sheetName val="재집"/>
      <sheetName val="각종양식"/>
      <sheetName val="모래운반"/>
      <sheetName val="타공종이기"/>
      <sheetName val="대전-교대(A1-A2)"/>
      <sheetName val="수량산출내역1115"/>
      <sheetName val="공통자료"/>
      <sheetName val="약품공급2"/>
      <sheetName val="단면치수"/>
      <sheetName val="설비"/>
      <sheetName val="이토변실제원"/>
      <sheetName val="Parts"/>
      <sheetName val="Menu A"/>
      <sheetName val="동관마찰손실표"/>
      <sheetName val="흄관기초"/>
      <sheetName val="dg"/>
      <sheetName val="IMPEADENCE MAP 취수장"/>
      <sheetName val="파일의이용"/>
      <sheetName val="Baby일위대가"/>
      <sheetName val="5지구단위"/>
      <sheetName val="매장-시행견적"/>
      <sheetName val="조직"/>
      <sheetName val="수리결과"/>
      <sheetName val="BS Prior"/>
      <sheetName val="Threshold Table"/>
      <sheetName val="PAINT"/>
      <sheetName val="갑지"/>
      <sheetName val="공종별 집계"/>
      <sheetName val="자재집계표"/>
      <sheetName val="견"/>
      <sheetName val="06 일위대가목록"/>
      <sheetName val="8.PILE  (돌출)"/>
      <sheetName val="선로정수계산"/>
      <sheetName val="NNV"/>
      <sheetName val="입출재고현황 (2)"/>
      <sheetName val="자재대"/>
      <sheetName val="11.자재단가"/>
      <sheetName val="기별"/>
      <sheetName val="기둥(하중)"/>
      <sheetName val="골재산출"/>
      <sheetName val="계단수량집계"/>
      <sheetName val="협조전"/>
      <sheetName val="터파기및재료"/>
      <sheetName val="Macro(전선)"/>
      <sheetName val="CAL."/>
      <sheetName val="건설노임"/>
      <sheetName val="토공총괄표"/>
      <sheetName val="교각1(좌)"/>
      <sheetName val="토공대가"/>
      <sheetName val="구조대가"/>
      <sheetName val="포설대가1"/>
      <sheetName val="부대대가"/>
      <sheetName val="점수계산1-2"/>
      <sheetName val="재1"/>
      <sheetName val="MATRLDATA"/>
      <sheetName val="견적"/>
      <sheetName val="심사계산"/>
      <sheetName val="심사물량"/>
      <sheetName val="사통"/>
      <sheetName val="전신환매도율"/>
      <sheetName val="내역서_1.(3)"/>
      <sheetName val="버스운행안내"/>
      <sheetName val="예방접종계획"/>
      <sheetName val="근태계획서"/>
      <sheetName val="인건-측정"/>
      <sheetName val="차수"/>
      <sheetName val="인건비"/>
      <sheetName val="자재단가"/>
      <sheetName val="소모"/>
      <sheetName val="석축단"/>
      <sheetName val="법면수집"/>
      <sheetName val="석축설면"/>
      <sheetName val="법면단"/>
      <sheetName val="가정단면"/>
      <sheetName val="2000전체분"/>
      <sheetName val="가격정보"/>
      <sheetName val="암거공"/>
      <sheetName val="기타 정보통신공사"/>
      <sheetName val="원가입력"/>
      <sheetName val="내역서1"/>
      <sheetName val="LABTOTAL"/>
      <sheetName val="DESIGN"/>
      <sheetName val=" HIT-&gt;HMC 견적(3900)"/>
      <sheetName val="보합"/>
      <sheetName val="Project Information In-Out"/>
      <sheetName val="케이블(6)"/>
      <sheetName val="구조물"/>
      <sheetName val="member design"/>
      <sheetName val="design criteria"/>
      <sheetName val="working load at the btm ft."/>
      <sheetName val="plan&amp;section of foundation"/>
      <sheetName val="soil bearing check"/>
      <sheetName val="노임"/>
      <sheetName val="수목데이타 "/>
      <sheetName val="OCT.FDN"/>
      <sheetName val="지열설계-1"/>
      <sheetName val="품질 및 특성 보정계수"/>
      <sheetName val="98수문일위"/>
      <sheetName val="변경총괄지(1)"/>
      <sheetName val="J"/>
      <sheetName val="인공LIST"/>
      <sheetName val="일위(시설)"/>
      <sheetName val="Proposal"/>
      <sheetName val="일위목록"/>
      <sheetName val="비용"/>
      <sheetName val="산출내역서"/>
      <sheetName val="입력시트"/>
      <sheetName val="중기일위대가"/>
      <sheetName val="인건비 "/>
      <sheetName val="비교표"/>
      <sheetName val="세부내역(직접인건비)"/>
      <sheetName val="단락전류-A"/>
      <sheetName val="관리비"/>
      <sheetName val="UNIT"/>
      <sheetName val="현장지지물물량"/>
      <sheetName val="CP-E2 (품셈표)"/>
      <sheetName val="6.수량산출서(설치공사)"/>
      <sheetName val="기별(종합)"/>
      <sheetName val="조도계산서 (도서)"/>
      <sheetName val="환율"/>
      <sheetName val="국별인원"/>
      <sheetName val="가로내역"/>
      <sheetName val="상부하중"/>
      <sheetName val="풍하중1"/>
      <sheetName val="HW"/>
      <sheetName val="DS-최종"/>
      <sheetName val="한강운반비"/>
      <sheetName val="gvl"/>
      <sheetName val="단가_및_재료비"/>
      <sheetName val="1_설계조건"/>
      <sheetName val="단면_(2)"/>
      <sheetName val="토공(우물통,기타)_"/>
      <sheetName val="CABLE_SIZE-3"/>
      <sheetName val="Customer_Databas"/>
      <sheetName val="cross_beam"/>
      <sheetName val="실행내역_"/>
      <sheetName val="제원_설계조건"/>
      <sheetName val="3BL공동구_수량2"/>
      <sheetName val="2F_회의실견적(5_14_일대)2"/>
      <sheetName val="남양시작동자105노65기1_3화1_21"/>
      <sheetName val="단가_및_재료비1"/>
      <sheetName val="cross_beam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OPT손익 내수"/>
      <sheetName val="OPT손익 수출"/>
      <sheetName val="SG"/>
      <sheetName val="참조 (2)"/>
      <sheetName val="토적표"/>
      <sheetName val="노단"/>
      <sheetName val="sum"/>
      <sheetName val="가설공사"/>
      <sheetName val="단가결정"/>
      <sheetName val="내역아"/>
      <sheetName val="울타리"/>
      <sheetName val="집계"/>
      <sheetName val="3련 BOX"/>
      <sheetName val="제수"/>
      <sheetName val="공기"/>
      <sheetName val="터널조도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환률"/>
      <sheetName val="해외 연수비용 계산-삭제"/>
      <sheetName val="카메라"/>
      <sheetName val="해외 기술훈련비 (합계)"/>
      <sheetName val="국공유지및사유지"/>
      <sheetName val="화산경계"/>
      <sheetName val="고정단포트구조계산서"/>
      <sheetName val="포장수량집계"/>
      <sheetName val="물량표"/>
      <sheetName val="요율"/>
      <sheetName val="단가산출"/>
      <sheetName val="#1,2"/>
      <sheetName val="예산분석"/>
      <sheetName val="입출재고현황_(2)"/>
      <sheetName val="재료비"/>
      <sheetName val="사용자정의"/>
      <sheetName val="제품표준규격"/>
      <sheetName val="Sheet17"/>
      <sheetName val="FOOTING단면력"/>
      <sheetName val="건축원가계산서"/>
      <sheetName val="참조"/>
      <sheetName val="공사비증감"/>
      <sheetName val="인사자료총집계"/>
      <sheetName val="가격조사서"/>
      <sheetName val="데리네이타현황"/>
      <sheetName val="적용건축"/>
      <sheetName val="가정급수관"/>
      <sheetName val="대로근거"/>
      <sheetName val="운동장 (2)"/>
      <sheetName val="1차증가원가계산"/>
      <sheetName val="상호참고자료"/>
      <sheetName val="11.우각부 보강"/>
      <sheetName val="플랜트 설치"/>
      <sheetName val="교통시설 표지판"/>
      <sheetName val="품셈TABLE"/>
      <sheetName val="내역색인"/>
      <sheetName val="표준내역"/>
      <sheetName val="NAI"/>
      <sheetName val="B탱크"/>
      <sheetName val="B2BERP"/>
      <sheetName val="가시설수량"/>
      <sheetName val="지출결의서(1-3)"/>
      <sheetName val="내역(전체)"/>
      <sheetName val="목차"/>
      <sheetName val="수량"/>
      <sheetName val="간접재료비산출표-27-30"/>
      <sheetName val="1.관로"/>
      <sheetName val="공사시행계획"/>
      <sheetName val="정산서"/>
      <sheetName val="매장-정산내역"/>
      <sheetName val="하수실행"/>
      <sheetName val="CALCULATION"/>
      <sheetName val="Macro(차단기)"/>
      <sheetName val="부표총괄표"/>
      <sheetName val="1. 설계조건 2.단면가정 3. 하중계산"/>
      <sheetName val="DATA 입력란"/>
      <sheetName val="일위대가(목록)"/>
      <sheetName val="산근(목록)"/>
      <sheetName val="이형관중량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설계서용지(갑)"/>
      <sheetName val="내역서"/>
      <sheetName val="내역일위대가"/>
      <sheetName val="원가계산"/>
      <sheetName val="총괄 "/>
      <sheetName val="일위목록"/>
      <sheetName val="외과수술"/>
      <sheetName val="단가산출"/>
      <sheetName val="자재조서"/>
      <sheetName val="노임단가"/>
      <sheetName val="대치판정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>
        <row r="1">
          <cell r="A1" t="str">
            <v>연번</v>
          </cell>
        </row>
      </sheetData>
      <sheetData sheetId="7" refreshError="1"/>
      <sheetData sheetId="8"/>
      <sheetData sheetId="9" refreshError="1"/>
      <sheetData sheetId="10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터파기및재료"/>
      <sheetName val="Sheet1 (2)"/>
      <sheetName val="일위대가(가설)"/>
      <sheetName val="수량산출"/>
      <sheetName val="입력"/>
      <sheetName val="식재일위"/>
      <sheetName val="단가 및 재료비"/>
      <sheetName val="단가산출2"/>
      <sheetName val="집계표"/>
      <sheetName val="중기사용료산출근거"/>
      <sheetName val="J형측구단위수량"/>
      <sheetName val="데리네이타현황"/>
      <sheetName val="실행철강하도"/>
      <sheetName val="bid"/>
      <sheetName val="일반수량총괄집계"/>
      <sheetName val="코드표"/>
      <sheetName val="5.정산서"/>
      <sheetName val="원가서"/>
      <sheetName val="#REF"/>
      <sheetName val="일위(토,포,부)"/>
      <sheetName val="일위대가목록"/>
      <sheetName val="新철폐복2"/>
      <sheetName val="新철폐복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"/>
      <sheetName val="Sheet1"/>
      <sheetName val="Sheet2"/>
      <sheetName val="Sheet3"/>
      <sheetName val="원가계산서"/>
      <sheetName val="내역서"/>
      <sheetName val="일위대가목록"/>
      <sheetName val="식재일위"/>
      <sheetName val="시설일위대가"/>
      <sheetName val="기초일위대가"/>
      <sheetName val="노임단가"/>
      <sheetName val="단가조사"/>
      <sheetName val="중기집계"/>
      <sheetName val="중기일위"/>
      <sheetName val="중기단가"/>
      <sheetName val="0.시설토공집계"/>
      <sheetName val="1.시설자재집계"/>
      <sheetName val="1.시설자재집계(진짜별산만)"/>
      <sheetName val="2.시설수량집계"/>
      <sheetName val="높은음자리의자"/>
      <sheetName val="등의자"/>
      <sheetName val="평의자"/>
      <sheetName val="사각의자"/>
      <sheetName val="앉음벽"/>
      <sheetName val="파고라(사각)"/>
      <sheetName val="파고라(둥근형)"/>
      <sheetName val="파고라(반원형)"/>
      <sheetName val="평상"/>
      <sheetName val="문주"/>
      <sheetName val="바람개비"/>
      <sheetName val="열주"/>
      <sheetName val="장독대"/>
      <sheetName val="장승"/>
      <sheetName val="풍경"/>
      <sheetName val="솟대"/>
      <sheetName val="자전거보관대"/>
      <sheetName val="스카이시소"/>
      <sheetName val="스페이스네트"/>
      <sheetName val="조합놀이대A"/>
      <sheetName val="조합놀이대B"/>
      <sheetName val="조합놀이대C"/>
      <sheetName val="흔들놀이(3종)"/>
      <sheetName val="농구지주대"/>
      <sheetName val="링메달리기"/>
      <sheetName val="몸통균형잡기"/>
      <sheetName val="오금펴기상세도"/>
      <sheetName val="온몸펴기"/>
      <sheetName val="윗몸일으키기"/>
      <sheetName val="철봉"/>
      <sheetName val="팔굽혀펴기"/>
      <sheetName val="평행봉"/>
      <sheetName val="허리돌리기"/>
      <sheetName val="배드민턴지주대"/>
      <sheetName val="계단"/>
      <sheetName val="음수대(진짜)"/>
      <sheetName val="입구안내문주"/>
      <sheetName val="입구안내Wall"/>
      <sheetName val="자연석쌓기"/>
      <sheetName val="핸드레일"/>
      <sheetName val="휀스"/>
      <sheetName val="휴지통"/>
      <sheetName val="라인벨트설치(배드민턴)"/>
      <sheetName val="0000000"/>
      <sheetName val="VXXXXXX"/>
      <sheetName val="1000000"/>
      <sheetName val="laroux"/>
      <sheetName val="자재집계표"/>
      <sheetName val="전체분우수자재증감 "/>
      <sheetName val="토공"/>
      <sheetName val="공종별집계 "/>
      <sheetName val="L형및U형측구집계"/>
      <sheetName val="우수관집계"/>
      <sheetName val="집수정집계"/>
      <sheetName val="우수맨홀집계"/>
      <sheetName val="우수받이집계"/>
      <sheetName val="BOX집계"/>
      <sheetName val="유입정집계"/>
      <sheetName val="맹암거집계"/>
      <sheetName val="danga"/>
      <sheetName val="ilch"/>
      <sheetName val="Y-WORK"/>
      <sheetName val="3.하중산정4.지지력"/>
      <sheetName val="공사원가"/>
      <sheetName val="내역"/>
      <sheetName val="대가목록"/>
      <sheetName val="일위대가"/>
      <sheetName val="자재단가"/>
      <sheetName val="총괄표"/>
      <sheetName val="표지 (2)"/>
      <sheetName val="ABUT수량-A1"/>
      <sheetName val="지주목시비량산출서"/>
      <sheetName val="원형맨홀수량"/>
      <sheetName val="말뚝지지력산정"/>
      <sheetName val="내역(전체)"/>
      <sheetName val="수목표준대가"/>
      <sheetName val="H-pile(298x299)"/>
      <sheetName val="H-pile(250x250)"/>
      <sheetName val="공사원가계산서"/>
      <sheetName val="플랜트 설치"/>
      <sheetName val="공사현황"/>
      <sheetName val="목록"/>
      <sheetName val="정부노임단가"/>
      <sheetName val="ITEM"/>
      <sheetName val="조작대(1연)"/>
      <sheetName val="공통가설"/>
      <sheetName val="EKOG10건축"/>
      <sheetName val="소일위대가코드표"/>
      <sheetName val="단면가정"/>
      <sheetName val="Sheet10"/>
      <sheetName val="기초일위"/>
      <sheetName val="시설일위"/>
      <sheetName val="일위목록"/>
      <sheetName val="3BL공동구 수량"/>
      <sheetName val="집계표"/>
      <sheetName val="입찰안"/>
      <sheetName val="중기사용료산출근거"/>
      <sheetName val="단가산출2"/>
      <sheetName val="단가 및 재료비"/>
      <sheetName val="전차선로 물량표"/>
      <sheetName val="000000"/>
      <sheetName val="crude.SLAB RE-bar"/>
      <sheetName val="CRUDE RE-bar"/>
      <sheetName val="을"/>
      <sheetName val="조경"/>
      <sheetName val="복지"/>
      <sheetName val="토공(우물통,기타) "/>
      <sheetName val="부대공"/>
      <sheetName val="WORK"/>
      <sheetName val="내역서 "/>
      <sheetName val="갑지(추정)"/>
      <sheetName val="노임"/>
      <sheetName val="TOT"/>
      <sheetName val="1.2.1 마루높이결정"/>
      <sheetName val="beam"/>
      <sheetName val="점수계산1-2"/>
      <sheetName val="공내역"/>
      <sheetName val="기본"/>
      <sheetName val="COPING"/>
      <sheetName val="전체내역"/>
      <sheetName val="2000년1차"/>
      <sheetName val="2000전체분"/>
      <sheetName val="견적서"/>
      <sheetName val="자재단가비교표"/>
      <sheetName val="교각1"/>
      <sheetName val="1-1"/>
      <sheetName val="일위대가표"/>
      <sheetName val="전기"/>
      <sheetName val="갑지"/>
      <sheetName val="날개벽(시점좌측)"/>
      <sheetName val="단가"/>
      <sheetName val="TB-내역서"/>
      <sheetName val="작성"/>
      <sheetName val="공종"/>
      <sheetName val="SLAB&quot;1&quot;"/>
      <sheetName val="간지"/>
      <sheetName val="DATA"/>
      <sheetName val="ⴭⴭⴭⴭⴭ"/>
      <sheetName val="0_시설토공집계"/>
      <sheetName val="1_시설자재집계"/>
      <sheetName val="1_시설자재집계(진짜별산만)"/>
      <sheetName val="2_시설수량집계"/>
      <sheetName val="3_하중산정4_지지력"/>
      <sheetName val="전체분우수자재증감_"/>
      <sheetName val="공종별집계_"/>
      <sheetName val="플랜트_설치"/>
      <sheetName val="설계조건"/>
      <sheetName val="안정계산"/>
      <sheetName val="월말"/>
      <sheetName val="신규 수주분(사용자 정의)"/>
      <sheetName val="06 일위대가목록"/>
      <sheetName val="계약ITEM"/>
      <sheetName val="현장관리비"/>
      <sheetName val="경산"/>
      <sheetName val="200"/>
      <sheetName val="손익분석"/>
      <sheetName val="횡배수관"/>
      <sheetName val="건축내역"/>
      <sheetName val="자동차폐수처리장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공사설명서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진주방향"/>
      <sheetName val="단가일람"/>
      <sheetName val="조경일람"/>
      <sheetName val="장비집계"/>
      <sheetName val="고양관재"/>
      <sheetName val="가도공"/>
      <sheetName val="집계표"/>
      <sheetName val="총괄내역서"/>
      <sheetName val="데이타"/>
      <sheetName val="bearing"/>
      <sheetName val="연동내역"/>
      <sheetName val="관접합및부설"/>
      <sheetName val="계산서(곡선부)"/>
      <sheetName val="포장재료집계표"/>
      <sheetName val="산출"/>
      <sheetName val="내역"/>
      <sheetName val="파일의이용"/>
      <sheetName val="터파기및재료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식재인부"/>
      <sheetName val="수량산출"/>
      <sheetName val="조명시설"/>
      <sheetName val="내역서(전기)"/>
      <sheetName val="해평견적"/>
      <sheetName val="일위대가목차"/>
      <sheetName val="SLAB"/>
      <sheetName val="고압수량(철거)"/>
      <sheetName val="Sheet5"/>
      <sheetName val="관급자재대"/>
      <sheetName val="토공 total"/>
      <sheetName val="금액"/>
      <sheetName val="구조물철거타공정이월"/>
      <sheetName val="차수별내역서"/>
      <sheetName val="입찰"/>
      <sheetName val="현경"/>
      <sheetName val="#REF"/>
      <sheetName val="수지표"/>
      <sheetName val="셀명"/>
      <sheetName val="공사"/>
      <sheetName val="법면단"/>
      <sheetName val="수안보-MBR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우수받이"/>
      <sheetName val="Sheet1 (2)"/>
      <sheetName val="견적대비표"/>
      <sheetName val="자료"/>
      <sheetName val="교각1"/>
      <sheetName val="산출근거"/>
      <sheetName val="설계조건"/>
      <sheetName val="요율"/>
      <sheetName val="증감내역서"/>
      <sheetName val="우배수"/>
      <sheetName val="계산식"/>
      <sheetName val="총괄내역서(설계)"/>
      <sheetName val="원가"/>
      <sheetName val="집수정(600-700)"/>
      <sheetName val="BD"/>
      <sheetName val="데리네이타현황"/>
      <sheetName val="1-4-2.관(약)"/>
      <sheetName val="P-산#1-1(WOWA1)"/>
      <sheetName val="원가계산"/>
      <sheetName val="원가계산 (2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개산공사비"/>
      <sheetName val="일위대가표"/>
      <sheetName val="JUCK"/>
      <sheetName val="실행내역"/>
      <sheetName val="건축내역"/>
      <sheetName val="전차선로 물량표"/>
      <sheetName val="한강운반비"/>
      <sheetName val="노임"/>
      <sheetName val="자재"/>
      <sheetName val="공통(20-91)"/>
      <sheetName val="Total"/>
      <sheetName val="설계명세서"/>
      <sheetName val="5.정산서"/>
      <sheetName val="관경고용테이프수집"/>
      <sheetName val="관경고용산근"/>
      <sheetName val="CON'C"/>
      <sheetName val="슬래브(유곡)"/>
      <sheetName val="2003상반기노임기준"/>
      <sheetName val="nys"/>
      <sheetName val="CODE"/>
      <sheetName val="신당동집계표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부대내역"/>
      <sheetName val="보차도경계석"/>
      <sheetName val="공사개요"/>
      <sheetName val="상부집계표"/>
      <sheetName val="지급자재"/>
      <sheetName val="-치수표(곡선부)"/>
      <sheetName val="가점"/>
      <sheetName val="index"/>
      <sheetName val="etc"/>
      <sheetName val="data"/>
      <sheetName val="우각부보강"/>
      <sheetName val="조건표"/>
      <sheetName val="기초입력 DATA"/>
      <sheetName val="4차원가계산서"/>
      <sheetName val="guard(mac)"/>
      <sheetName val="8.석축단위(H=1.5M)"/>
      <sheetName val="값"/>
      <sheetName val="실행예산"/>
      <sheetName val="L형 옹벽"/>
      <sheetName val="맨홀수량산출"/>
      <sheetName val="Cost bd-&quot;A&quot;"/>
      <sheetName val="일위대가(가설)"/>
      <sheetName val="토공연장"/>
      <sheetName val="ABUT수량-A1"/>
      <sheetName val="★도급내역(2공구)"/>
      <sheetName val="삭제및변경불가"/>
      <sheetName val="정부노임단가"/>
      <sheetName val="HVAC"/>
      <sheetName val="기계경비(시간당)"/>
      <sheetName val="램머"/>
      <sheetName val="조명율표"/>
      <sheetName val="공사비"/>
      <sheetName val="용역비내역-진짜"/>
      <sheetName val="설 계"/>
      <sheetName val="5.모델링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비탈면보호공수량산출"/>
      <sheetName val="날개벽(시점좌측)"/>
      <sheetName val="상부공"/>
      <sheetName val="노임단가"/>
      <sheetName val="단가조사서"/>
      <sheetName val="6PILE  (돌출)"/>
      <sheetName val="말뚝지지력산정"/>
      <sheetName val="부하계산서"/>
      <sheetName val="POOM_MOTO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설계예산서"/>
      <sheetName val="예산내역서"/>
      <sheetName val="FOB발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대로근거"/>
      <sheetName val="중로근거"/>
      <sheetName val="노임단가(2009.상)"/>
      <sheetName val="10.1 중기기초단가"/>
      <sheetName val="ilch"/>
      <sheetName val="INPUT"/>
      <sheetName val="기본일위"/>
      <sheetName val="중기사용료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자압"/>
      <sheetName val="8.PILE  (돌출)"/>
      <sheetName val="조건"/>
      <sheetName val="L_RPTB02_01"/>
      <sheetName val="COPING"/>
      <sheetName val="원형1호맨홀토공수량"/>
      <sheetName val="일위대가 "/>
      <sheetName val="토사(PE)"/>
      <sheetName val="BOX"/>
      <sheetName val="토적표"/>
      <sheetName val="배수공수집"/>
      <sheetName val="석축설면"/>
      <sheetName val="법면설면"/>
      <sheetName val="석축단"/>
      <sheetName val="법면수집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BID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수목표준대가"/>
      <sheetName val="대치판정"/>
      <sheetName val="전선 및 전선관"/>
      <sheetName val="이토변실(A3-LINE)"/>
      <sheetName val="일위산출"/>
      <sheetName val="건축내역서"/>
      <sheetName val="설비내역서"/>
      <sheetName val="전기내역서"/>
      <sheetName val="집수정단위수량600 "/>
      <sheetName val="S.중기사용료"/>
      <sheetName val="입력란"/>
      <sheetName val="70%"/>
      <sheetName val="공사요율"/>
      <sheetName val="잡비계산"/>
      <sheetName val="참고사항"/>
      <sheetName val="근로자자료입력"/>
      <sheetName val="매입세율"/>
      <sheetName val="자재단가"/>
      <sheetName val="경비단가"/>
      <sheetName val="내역서적용수량"/>
      <sheetName val="손익분석"/>
      <sheetName val="중기조종사 단위단가"/>
      <sheetName val="기계경비적용기준"/>
      <sheetName val="b_balju"/>
      <sheetName val="세금자료"/>
      <sheetName val="물가대비표"/>
      <sheetName val="설비"/>
      <sheetName val="A-4"/>
      <sheetName val="위치조서"/>
      <sheetName val="기본단가표"/>
      <sheetName val="Sheet2"/>
      <sheetName val="단면가정"/>
      <sheetName val="고유코드_설계"/>
      <sheetName val="설계예시"/>
      <sheetName val="배수지집꓄표"/>
      <sheetName val="밀도포장수량집계표"/>
      <sheetName val="노무비 근거"/>
      <sheetName val="백호우계수"/>
      <sheetName val="공종목록표"/>
      <sheetName val="배수장토목공사비"/>
      <sheetName val="공사비증감"/>
      <sheetName val="깨기"/>
      <sheetName val="인건비"/>
      <sheetName val="단면A-A(TR)"/>
      <sheetName val="1.설계조건"/>
      <sheetName val="도급"/>
      <sheetName val="Macro(차단기)"/>
      <sheetName val="Sheet17"/>
      <sheetName val="노견단위수량"/>
      <sheetName val="산출내역서"/>
      <sheetName val="설계"/>
      <sheetName val="일위대가(건축)"/>
      <sheetName val="수로BOX"/>
      <sheetName val="맨홀수량집계"/>
      <sheetName val="3련 BOX"/>
      <sheetName val="입찰견적보고서"/>
      <sheetName val="산근"/>
      <sheetName val="cal"/>
      <sheetName val="관련자료입력"/>
      <sheetName val="장비일위대가2002하"/>
      <sheetName val="원가서"/>
      <sheetName val="전기단가조사서"/>
      <sheetName val="계약서"/>
      <sheetName val="기초단가"/>
      <sheetName val="설계내역"/>
      <sheetName val="전기일위대가"/>
      <sheetName val="D"/>
      <sheetName val="내역서01"/>
      <sheetName val="기초자료입력"/>
      <sheetName val="수량BOQ"/>
      <sheetName val="수량"/>
      <sheetName val="단가및재료비"/>
      <sheetName val="토량1-1"/>
      <sheetName val="2.고용보험료산출근거"/>
      <sheetName val="공사명입력"/>
      <sheetName val="토공집계"/>
      <sheetName val="40단가산출서"/>
      <sheetName val="40집계"/>
      <sheetName val="내역서갑지"/>
      <sheetName val="내역서을지"/>
      <sheetName val="자재단가_사급"/>
      <sheetName val="중기적산목록"/>
      <sheetName val="가감수량"/>
      <sheetName val="감시비교(자동제어비교)"/>
      <sheetName val="단위단가"/>
      <sheetName val="소비자가"/>
      <sheetName val="내역서단가산출용"/>
      <sheetName val="MOTOR"/>
      <sheetName val="T13(P68~72,78)"/>
      <sheetName val="산근터빈"/>
      <sheetName val="[고양관재.XLSŝ보차도경계석집계표(종)"/>
      <sheetName val="이름정의"/>
      <sheetName val="초기화면"/>
      <sheetName val="물가자료"/>
      <sheetName val="일반수량"/>
      <sheetName val="부대tu"/>
      <sheetName val="APT"/>
      <sheetName val="1-1"/>
      <sheetName val="깨기 총괄"/>
      <sheetName val="교각계산"/>
      <sheetName val="3BL공동구 수량"/>
      <sheetName val="s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단가 및 재료비"/>
      <sheetName val="중기사용료산출근거"/>
      <sheetName val="효성CB 1P기초"/>
      <sheetName val="빗물받이(910-510-410)"/>
      <sheetName val="S0"/>
      <sheetName val="우수"/>
      <sheetName val="࠶IĂ_x0000_嫗ऀࠀ"/>
      <sheetName val="7월11일"/>
      <sheetName val="노무"/>
      <sheetName val="wall"/>
      <sheetName val="전기"/>
      <sheetName val="LP-S"/>
      <sheetName val="공사비 증감 내역서"/>
      <sheetName val="단가산출내역(노임부분수정)"/>
      <sheetName val="중기일위대가"/>
      <sheetName val="포장공"/>
      <sheetName val="배수공1"/>
      <sheetName val="가시설단위수량"/>
      <sheetName val="SORCE1"/>
      <sheetName val="2.토목공사"/>
      <sheetName val="인천성심병원"/>
      <sheetName val="2차기성내역서"/>
      <sheetName val="계정"/>
      <sheetName val="골막이(야매)"/>
      <sheetName val="TOTAL_BOQ"/>
      <sheetName val="교각별철근수량집계표"/>
      <sheetName val="토목주소"/>
      <sheetName val="프랜트면허"/>
      <sheetName val="산출근거1"/>
      <sheetName val="쌍송교"/>
      <sheetName val="취수탑"/>
      <sheetName val="부시수량"/>
      <sheetName val="2000년1차"/>
      <sheetName val="SLAB&quot;1&quot;"/>
      <sheetName val="아파트 내역"/>
      <sheetName val="1,2공구원가계산서"/>
      <sheetName val="2공구산출내역"/>
      <sheetName val="1공구산출내역서"/>
      <sheetName val="원가계산서"/>
      <sheetName val="기초코드"/>
      <sheetName val="3.하중산정4.지지력"/>
      <sheetName val="교사기준면적(초등)"/>
      <sheetName val="유입부"/>
      <sheetName val="평가데이터"/>
      <sheetName val="을"/>
      <sheetName val="영동(D)"/>
      <sheetName val="외천교"/>
      <sheetName val="물가시세"/>
      <sheetName val="부하(성남)"/>
      <sheetName val="구동"/>
      <sheetName val="자압1"/>
      <sheetName val="수압시험수집"/>
      <sheetName val="수압시험산근"/>
      <sheetName val="역T형"/>
      <sheetName val="통관-유입(벌어짐)유출(도수)"/>
      <sheetName val="보차도경계석_조서"/>
      <sheetName val="맨홀집계표_"/>
      <sheetName val="토공_total"/>
      <sheetName val="Sheet1_(2)"/>
      <sheetName val="전차선로_물량표"/>
      <sheetName val="토목검측서"/>
      <sheetName val="개비온집계"/>
      <sheetName val="개비온 단위"/>
      <sheetName val="도장"/>
      <sheetName val="토목공사"/>
      <sheetName val="제잡비계산"/>
      <sheetName val="1호맨홀가감수량"/>
      <sheetName val="가시설(TYPE-A)"/>
      <sheetName val="1-1평균터파기고(1)"/>
      <sheetName val="1호맨홀수량산출"/>
      <sheetName val="pe이중벽관_(우수)"/>
      <sheetName val="BQ(실행)"/>
      <sheetName val="갑지"/>
      <sheetName val="기계경비산출기준"/>
      <sheetName val="인건비 "/>
      <sheetName val="총계"/>
      <sheetName val="청천내"/>
      <sheetName val="4차공사"/>
      <sheetName val="설명"/>
      <sheetName val="점자블럭산_x0002_"/>
      <sheetName val=""/>
      <sheetName val="소도3교"/>
      <sheetName val="H-PILE수량집계"/>
      <sheetName val="CT "/>
      <sheetName val="경산"/>
      <sheetName val="철콘"/>
      <sheetName val="인건-측정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견적"/>
      <sheetName val="내역서1999.8최종"/>
      <sheetName val="자재수량"/>
      <sheetName val="강교(Sub)"/>
      <sheetName val="본체"/>
      <sheetName val="b_balju_cho"/>
      <sheetName val="관경결정"/>
      <sheetName val="계장 품셈표"/>
      <sheetName val="토목(대안)"/>
      <sheetName val="공비대비"/>
      <sheetName val="연결관산출조서"/>
      <sheetName val="물돌리기수량집계"/>
      <sheetName val="물돌리기연장산출"/>
      <sheetName val="물돌리기"/>
      <sheetName val="입찰안"/>
      <sheetName val="도근좌표"/>
      <sheetName val="계수시트"/>
      <sheetName val="bm(CIcable)"/>
      <sheetName val="5.소재"/>
      <sheetName val="공토공단위당"/>
      <sheetName val="일위대가(계측기설치)"/>
      <sheetName val="음봉방향"/>
      <sheetName val="교대"/>
      <sheetName val="계림(함평)"/>
      <sheetName val="계림(장성)"/>
      <sheetName val="신당동산출근거"/>
      <sheetName val="WORK"/>
      <sheetName val="남평내역"/>
      <sheetName val="을지"/>
      <sheetName val="기본"/>
      <sheetName val="하중조건(평상시)"/>
      <sheetName val="단가결정"/>
      <sheetName val="노무단가"/>
      <sheetName val="노무비"/>
      <sheetName val="구의33고"/>
      <sheetName val="기계상세"/>
      <sheetName val="우수공"/>
      <sheetName val="교량하부공"/>
      <sheetName val="G.R300경비"/>
      <sheetName val="매설지선굴착"/>
      <sheetName val="총괄표"/>
      <sheetName val="적현로"/>
      <sheetName val="INTRO."/>
      <sheetName val="제품"/>
      <sheetName val="지수"/>
      <sheetName val="토공정보"/>
      <sheetName val="TYPE-1"/>
      <sheetName val="단위수량(출력X)"/>
      <sheetName val="수량집계"/>
      <sheetName val="내역갑지"/>
      <sheetName val="견적서을지"/>
      <sheetName val="SG"/>
      <sheetName val="충주"/>
      <sheetName val="단가산출"/>
      <sheetName val="역T형(H=6.0) (2)"/>
      <sheetName val="용수량(생활용수)"/>
      <sheetName val="공구"/>
      <sheetName val="마산방향철근집계"/>
      <sheetName val="마산방향"/>
      <sheetName val="수량총"/>
      <sheetName val="토공총"/>
      <sheetName val="실행철강하도"/>
      <sheetName val="큰다리교깨기"/>
      <sheetName val="돌담교 상부수량"/>
      <sheetName val="조도계산서 (도서)"/>
      <sheetName val="대창(함평)"/>
      <sheetName val="대창(장성)"/>
      <sheetName val="대창(함평)-창열"/>
      <sheetName val="7.PILE  (돌출)"/>
      <sheetName val="DATA1"/>
      <sheetName val="전등설비"/>
      <sheetName val="Y-WORK"/>
      <sheetName val="조작대(1연)"/>
      <sheetName val="CON기초"/>
      <sheetName val="횡배수관재료-"/>
      <sheetName val="계산서(직선부)"/>
      <sheetName val="콘크리트측구연장"/>
      <sheetName val="-배수구조물공토공"/>
      <sheetName val="SPEC"/>
      <sheetName val="예산명세서"/>
      <sheetName val="자료입력"/>
      <sheetName val="기존도수로깨기"/>
      <sheetName val="ITEM"/>
      <sheetName val="99노임단가"/>
      <sheetName val="개별직종노임단가(2003.9)"/>
      <sheetName val="기둥(원형)"/>
      <sheetName val="차도조도계산"/>
      <sheetName val="단가대비표"/>
      <sheetName val="안정검토(온1)"/>
      <sheetName val="이토밸브실수량집계(D600)"/>
      <sheetName val="산업"/>
      <sheetName val="1.우편집중내역서"/>
      <sheetName val="안정계산"/>
      <sheetName val="단면검토"/>
      <sheetName val="대비"/>
      <sheetName val="Macro(전선)"/>
      <sheetName val="GT 1050x650"/>
      <sheetName val="인부노임"/>
      <sheetName val="6-1. 관개량조서"/>
      <sheetName val="교대(A1-A2)"/>
      <sheetName val="재료비단가"/>
      <sheetName val="투자비"/>
      <sheetName val="조성원가DATA"/>
      <sheetName val="사업비"/>
      <sheetName val="역T형교대(말뚝기초)"/>
      <sheetName val="영업소산출근거"/>
      <sheetName val="버스운행안내"/>
      <sheetName val="예방접종계획"/>
      <sheetName val="근태계획서"/>
      <sheetName val="명세서"/>
      <sheetName val="일위목록"/>
      <sheetName val="철근총괄집계표"/>
      <sheetName val="옹벽(수량)"/>
      <sheetName val="철거산출근거"/>
      <sheetName val="2"/>
      <sheetName val="암거공"/>
      <sheetName val="수자재단위당"/>
      <sheetName val="EP0618"/>
      <sheetName val="구체"/>
      <sheetName val="좌측날개벽"/>
      <sheetName val="우측날개벽"/>
      <sheetName val="2005(공무2)"/>
      <sheetName val="변수"/>
      <sheetName val="예산서"/>
      <sheetName val="심사물량"/>
      <sheetName val="심사계산"/>
      <sheetName val="5.2.6~7공사요율"/>
      <sheetName val="EACT10"/>
      <sheetName val="목록"/>
      <sheetName val="COVER"/>
      <sheetName val="시가지우회도로공내역서"/>
      <sheetName val="송장"/>
      <sheetName val="철근정산"/>
      <sheetName val="경  비 "/>
      <sheetName val="관급자재"/>
      <sheetName val="지수적용공사비내역서"/>
      <sheetName val="DATA 입력란"/>
      <sheetName val="PumpSpec"/>
      <sheetName val="7-2"/>
      <sheetName val="ASCEandUBC"/>
      <sheetName val="X17-TOTAL"/>
      <sheetName val="공사비_NDE"/>
      <sheetName val="단가(자재)"/>
      <sheetName val="단가(노임)"/>
      <sheetName val="기초목록"/>
      <sheetName val="이토변실"/>
      <sheetName val="접합 및 부설 "/>
      <sheetName val="천방교접속"/>
      <sheetName val="대포2교접속"/>
      <sheetName val="총_구조물공"/>
      <sheetName val="A1-DATA"/>
      <sheetName val="단면"/>
      <sheetName val="type-F"/>
      <sheetName val="오수관연장산출"/>
      <sheetName val="97노임단가"/>
      <sheetName val="21301동"/>
      <sheetName val="노임단가 (2)"/>
      <sheetName val="간지 (세)"/>
      <sheetName val="직노"/>
      <sheetName val="공종"/>
      <sheetName val="용량(1-2)"/>
      <sheetName val="용수량_생활용수_"/>
      <sheetName val="기계경비"/>
      <sheetName val="공사비예산서(토목분)"/>
      <sheetName val="배수관집계"/>
      <sheetName val="공사원가계산서"/>
      <sheetName val="배수공 주요자재 집계표"/>
      <sheetName val="J01"/>
      <sheetName val="총괄 내역서"/>
      <sheetName val="부대공"/>
      <sheetName val="배수공"/>
      <sheetName val="2)관접합"/>
      <sheetName val="ITB COST"/>
      <sheetName val="자재대"/>
      <sheetName val="일반공사"/>
      <sheetName val="공량산출서"/>
      <sheetName val="배수내역"/>
      <sheetName val="동일대내"/>
      <sheetName val="토목원가계산"/>
      <sheetName val="화성태안9공구내역(실행)"/>
      <sheetName val="연결임시"/>
      <sheetName val="토공(우물통,기타) "/>
      <sheetName val="일일작업보고"/>
      <sheetName val="경상비"/>
      <sheetName val="2000전체분"/>
      <sheetName val="정보"/>
      <sheetName val="노임단가(2009_상)"/>
      <sheetName val="10_1_중기기초단가"/>
      <sheetName val="5_정산서"/>
      <sheetName val="L형_옹벽"/>
      <sheetName val="2000,9월_일위"/>
      <sheetName val="기초입력_DATA"/>
      <sheetName val="원가계산_(2)"/>
      <sheetName val="투찰"/>
      <sheetName val="설계내역서"/>
      <sheetName val="1호맨홀토공"/>
      <sheetName val="품목"/>
      <sheetName val="매입"/>
      <sheetName val="하수급견적대비"/>
      <sheetName val="기술자자료입력"/>
      <sheetName val="표준건축비"/>
      <sheetName val="토공개요"/>
      <sheetName val="토공(1)"/>
      <sheetName val="견적단가"/>
      <sheetName val="공사비내역서"/>
      <sheetName val="전체철근집계"/>
      <sheetName val="계화배수"/>
      <sheetName val="TH VL, NC, DDHT Thanhphuoc"/>
      <sheetName val="적용단위길이"/>
      <sheetName val="종배수관면벽신"/>
      <sheetName val="종배수관(신)"/>
      <sheetName val="을지총괄"/>
      <sheetName val="비계공사"/>
      <sheetName val="3연box"/>
      <sheetName val="신호등일위대가"/>
      <sheetName val="연결관연장산출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원가계산하도"/>
      <sheetName val="진천방향"/>
      <sheetName val="설계예산2"/>
      <sheetName val="시설물일위"/>
      <sheetName val="서∼군(2)"/>
      <sheetName val="부대공Ⅱ"/>
      <sheetName val="약품공급2"/>
      <sheetName val="공정표"/>
      <sheetName val="원가data"/>
      <sheetName val="삼보지질"/>
      <sheetName val="판"/>
      <sheetName val="음료실행"/>
      <sheetName val="설계서(본관)"/>
      <sheetName val="간선계산"/>
      <sheetName val="원가계산서(변경)"/>
      <sheetName val="소상 &quot;1&quot;"/>
      <sheetName val="단면 (2)"/>
      <sheetName val="도로경계블럭연장조서"/>
      <sheetName val="원가계산서구조조정"/>
      <sheetName val="도로포장면적산출(1)"/>
      <sheetName val="96보완계획7.12"/>
      <sheetName val="관람석제출"/>
      <sheetName val="11.우각부 보강"/>
      <sheetName val="actual"/>
      <sheetName val="증감대비"/>
      <sheetName val="1. 설계조건 2.단면가정 3. 하중계산"/>
      <sheetName val="공용시설내역"/>
      <sheetName val="노임단가(2008.상)"/>
      <sheetName val="1.설계기준"/>
      <sheetName val="개별지가"/>
      <sheetName val="GRACE"/>
      <sheetName val="최종계약서"/>
      <sheetName val="토지사정조서"/>
      <sheetName val="안산기계장치"/>
      <sheetName val="건물"/>
      <sheetName val="본부별매출"/>
      <sheetName val="TABLE01"/>
      <sheetName val="토지조서"/>
      <sheetName val="기계경비일람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전력구구조물산근"/>
      <sheetName val="99노임기준"/>
      <sheetName val="토목내역서"/>
      <sheetName val=" 상부공통집계(총괄)"/>
      <sheetName val="토적표(2차기성)"/>
      <sheetName val="자재코드"/>
      <sheetName val="경율산정.XLS"/>
      <sheetName val="품셈TABLE"/>
      <sheetName val="입력데이터"/>
      <sheetName val="데이터"/>
      <sheetName val="tggwan(mac)"/>
      <sheetName val="7단가"/>
      <sheetName val="합계금액"/>
      <sheetName val="static.cal"/>
      <sheetName val="투찰가"/>
      <sheetName val="목포방향"/>
      <sheetName val="CABLE SIZE-3"/>
      <sheetName val="노무비단가"/>
      <sheetName val="공통가설"/>
      <sheetName val="연결관암거"/>
      <sheetName val="(전기)설계예산서"/>
      <sheetName val="SE-611"/>
      <sheetName val="(A)내역서"/>
      <sheetName val="남양주부대"/>
      <sheetName val="INFO"/>
      <sheetName val="목차"/>
      <sheetName val="공종별산출내역서"/>
      <sheetName val="단가비교표"/>
      <sheetName val="고상실행"/>
      <sheetName val="산출1"/>
      <sheetName val="고시단가"/>
      <sheetName val="직접경비"/>
      <sheetName val="직접인건비"/>
      <sheetName val="경비"/>
      <sheetName val="pier(각형)"/>
      <sheetName val="산출내역서집계표"/>
      <sheetName val="건축일위"/>
      <sheetName val="그라우팅일위"/>
      <sheetName val="수입"/>
      <sheetName val="플랜트 설치"/>
      <sheetName val="6호기"/>
      <sheetName val="수목단가"/>
      <sheetName val="시설수량표"/>
      <sheetName val="식재수량표"/>
      <sheetName val="elecdtla"/>
      <sheetName val="일위대가단가표"/>
      <sheetName val="8.설치품셈"/>
      <sheetName val="Sheet16 (2)"/>
      <sheetName val="가시설수량"/>
      <sheetName val="Site Expenses"/>
      <sheetName val="SRC-B3U2"/>
      <sheetName val="기둥"/>
      <sheetName val="저판(버림100)"/>
      <sheetName val="파이프류"/>
      <sheetName val="1차 내역서"/>
      <sheetName val="실행"/>
      <sheetName val="단위중량"/>
      <sheetName val="터널조도"/>
      <sheetName val="현장관리비 산출내역"/>
      <sheetName val="노임단가명세표"/>
      <sheetName val="단가적용기준"/>
      <sheetName val="국산화"/>
      <sheetName val="상세"/>
      <sheetName val="군남내역서"/>
      <sheetName val="지장물C"/>
      <sheetName val="갱문및옹벽집계"/>
      <sheetName val="배수관산출"/>
      <sheetName val="unitpric"/>
      <sheetName val="FB25JN"/>
      <sheetName val="8_석축단위(H=1_5M)"/>
      <sheetName val="깨기_총괄"/>
      <sheetName val="설_계"/>
      <sheetName val="CTEMCOST"/>
      <sheetName val="Macro1"/>
      <sheetName val="기초계산(Pmax)"/>
      <sheetName val="준검 내역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1호인버트수량"/>
      <sheetName val="3.공통공사대비"/>
      <sheetName val="측구공"/>
      <sheetName val="지구단위계획내역서"/>
      <sheetName val="일위대가 1"/>
      <sheetName val="산거 1(인력투입)"/>
      <sheetName val="일위대가 2"/>
      <sheetName val="일위대가 3"/>
      <sheetName val="구분표"/>
      <sheetName val="구간별"/>
      <sheetName val="참조-(2)"/>
      <sheetName val="Macro2"/>
      <sheetName val="참고자료"/>
      <sheetName val="주현(해보)"/>
      <sheetName val="주현(영광)"/>
      <sheetName val="참조"/>
      <sheetName val="참조(2)"/>
      <sheetName val="FOOTING단면력"/>
      <sheetName val="용소리교"/>
      <sheetName val="실행(ALT1)"/>
      <sheetName val="5.지반반력계수"/>
      <sheetName val="직공비"/>
      <sheetName val="순공사비"/>
      <sheetName val="기준표"/>
      <sheetName val="와동25-3(변경)"/>
      <sheetName val="설계기준"/>
      <sheetName val="하부철근수량"/>
      <sheetName val="신우"/>
      <sheetName val="I.설계조건"/>
      <sheetName val="Graph (LGEN)"/>
      <sheetName val="out_prog"/>
      <sheetName val="선적schedule (2)"/>
      <sheetName val="2호맨홀공제수량"/>
      <sheetName val="특수선일위대가"/>
      <sheetName val="공문(신)"/>
      <sheetName val="AS포장복구 "/>
      <sheetName val="종배수단위_CON기초"/>
      <sheetName val="신광초조도계선사업"/>
      <sheetName val="각종양식"/>
      <sheetName val="방음벽기초"/>
      <sheetName val="기초공"/>
      <sheetName val="대정2공구"/>
      <sheetName val="정렬"/>
      <sheetName val="단가대비"/>
      <sheetName val="cable-data"/>
      <sheetName val="금속및금속창호"/>
      <sheetName val="UNIT"/>
      <sheetName val="기계가격"/>
      <sheetName val="01"/>
      <sheetName val="일위_파일"/>
      <sheetName val="공정표첨부"/>
      <sheetName val="거래처등록"/>
      <sheetName val="공사명등록"/>
      <sheetName val="은행코드"/>
      <sheetName val="1공구"/>
      <sheetName val="날개수량1.5"/>
      <sheetName val="원가입력"/>
      <sheetName val="건축명"/>
      <sheetName val="기계명"/>
      <sheetName val="전기명"/>
      <sheetName val="토목명"/>
      <sheetName val="U-TYPE(1)"/>
      <sheetName val="이티입력"/>
      <sheetName val="매입세"/>
      <sheetName val="조정금액결과표 (차수별)"/>
      <sheetName val="금액내역서"/>
      <sheetName val="단"/>
      <sheetName val="PARAMETER"/>
      <sheetName val="LEGEND"/>
      <sheetName val="토공A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SPC노임(5월)"/>
      <sheetName val="맨홀수량산출(A-LINE)"/>
      <sheetName val="현장경비"/>
      <sheetName val="중기상찠"/>
      <sheetName val="98수문일위"/>
      <sheetName val="입력"/>
      <sheetName val="일반토공견적"/>
      <sheetName val="세부내역(직접인건비)"/>
      <sheetName val="세부내역(직접경비)"/>
      <sheetName val="연수동"/>
      <sheetName val="CONCRETE"/>
      <sheetName val="내역(원안-대안)"/>
      <sheetName val="개거산출내역"/>
      <sheetName val="자재집게표 "/>
      <sheetName val="개별직종노임단가(2005.1)"/>
      <sheetName val="단가산출2"/>
      <sheetName val="차도부연장현황"/>
      <sheetName val="트렌치집계"/>
      <sheetName val="최적단면"/>
      <sheetName val="교대(A1)"/>
      <sheetName val="신길1동"/>
      <sheetName val="000000"/>
      <sheetName val="피벗테이블데이터분석"/>
      <sheetName val="차선도색수량집계"/>
      <sheetName val="여과지동"/>
      <sheetName val="기초자료"/>
      <sheetName val="아파트"/>
      <sheetName val="가시설"/>
      <sheetName val="투찰추정"/>
      <sheetName val="JUCKEYK"/>
      <sheetName val="PIPE"/>
      <sheetName val="FLANGE"/>
      <sheetName val="VALVE"/>
      <sheetName val="01.10월"/>
      <sheetName val="바닥판"/>
      <sheetName val="단위집계표"/>
      <sheetName val="하중계산"/>
      <sheetName val="환경기계공정표 (3)"/>
      <sheetName val="실행내역 "/>
      <sheetName val="참고"/>
      <sheetName val="산근목록"/>
      <sheetName val="주형"/>
      <sheetName val="옹벽1"/>
      <sheetName val="개요"/>
      <sheetName val="수문일1"/>
      <sheetName val="접속도로1"/>
      <sheetName val="총괄"/>
      <sheetName val="중기손료"/>
      <sheetName val="4.고용보험"/>
      <sheetName val="3.고용보험료산출근거"/>
      <sheetName val="MFAB"/>
      <sheetName val="MFRT"/>
      <sheetName val="MPKG"/>
      <sheetName val="MPRD"/>
      <sheetName val="공사 총괄 내역서"/>
      <sheetName val="N賃率-職"/>
      <sheetName val="제경비율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내역1"/>
      <sheetName val="단중표"/>
      <sheetName val="개인별조서"/>
      <sheetName val="1안"/>
      <sheetName val="SLA_x0002_"/>
      <sheetName val="산출집계"/>
      <sheetName val="1. 조명내역서(조명설치)"/>
      <sheetName val="2. 조명내역서(조명자재)"/>
      <sheetName val="일위대가집계표"/>
      <sheetName val="3.하중산정4.지耀⦓"/>
      <sheetName val="갑지(추정)"/>
      <sheetName val="이중벽PE관치수표"/>
      <sheetName val="노임단가(2008_x0000__x0000_畸"/>
      <sheetName val="토적(3차분)"/>
      <sheetName val="토량운반계산"/>
      <sheetName val="백암비스타내역"/>
      <sheetName val="양촌면도평리"/>
      <sheetName val="일위합"/>
      <sheetName val="일위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마장"/>
      <sheetName val="시멘트,모래,자갈 및 골재산출표1"/>
      <sheetName val="2선재"/>
      <sheetName val="작성방법"/>
      <sheetName val="구조물"/>
      <sheetName val="에너지요금"/>
      <sheetName val="1-1합"/>
      <sheetName val="1-1오"/>
      <sheetName val="1-1우"/>
      <sheetName val="ygd1-2"/>
      <sheetName val="ygr1-3"/>
      <sheetName val="ygr1-2"/>
      <sheetName val="ygr1-4"/>
      <sheetName val="토사(PE "/>
      <sheetName val="토사(PE_x0009_"/>
      <sheetName val="001"/>
      <sheetName val="하천제원"/>
      <sheetName val="단가 (2)"/>
      <sheetName val="noyim"/>
      <sheetName val="Help"/>
      <sheetName val="2000양배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경비_원본"/>
      <sheetName val="산정표"/>
      <sheetName val="변경내역"/>
      <sheetName val="합계"/>
      <sheetName val="FAB별"/>
      <sheetName val="3련_BOX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제출내역 (2)"/>
      <sheetName val="전체내역"/>
      <sheetName val="CRUDE RE-bar"/>
      <sheetName val="crude.SLAB RE-bar"/>
      <sheetName val="1"/>
      <sheetName val="9902"/>
      <sheetName val="1.수인터널"/>
      <sheetName val="0.단가"/>
      <sheetName val="계획금액"/>
      <sheetName val="220 (2)"/>
      <sheetName val="사업총괄"/>
      <sheetName val="상반기손익차2총괄"/>
      <sheetName val="기본Data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TYPE-A"/>
      <sheetName val="STEEL BOX 단면설계(SEC.8)"/>
      <sheetName val="단가입력"/>
      <sheetName val="장비일위대가2002상"/>
      <sheetName val="빙장비사양"/>
      <sheetName val="장비사양"/>
      <sheetName val="단위량당중기"/>
      <sheetName val="수량산출서"/>
      <sheetName val="TB-내역서"/>
      <sheetName val="EQT-ESTN"/>
      <sheetName val="6공구(당초)"/>
      <sheetName val="날개벽"/>
      <sheetName val="A1"/>
      <sheetName val="암거단위"/>
      <sheetName val="횡 연장"/>
      <sheetName val="시멘트,모래집계"/>
      <sheetName val="구역화물"/>
      <sheetName val="회사기초자료"/>
      <sheetName val="공종단가목록"/>
      <sheetName val="건설기계가격"/>
      <sheetName val="DATA2"/>
      <sheetName val="날개벽수량표"/>
      <sheetName val="LOPCALC"/>
      <sheetName val="일위대가-2"/>
      <sheetName val="일위대가-1"/>
      <sheetName val="기계경비시간당손료목록"/>
      <sheetName val="설비동거푸집"/>
      <sheetName val="설비동기타"/>
      <sheetName val="준공평가"/>
      <sheetName val="화설내"/>
      <sheetName val="공종단가"/>
      <sheetName val="약품설비"/>
      <sheetName val="도면명"/>
      <sheetName val="인원조직표"/>
      <sheetName val="에너지동"/>
      <sheetName val="설계서(7)"/>
      <sheetName val="4.말뚝설계"/>
      <sheetName val="분뇨"/>
      <sheetName val="DAN"/>
      <sheetName val="지구단위계획"/>
      <sheetName val="광양 3기 유입수"/>
      <sheetName val="용집"/>
      <sheetName val="기계상쐄"/>
      <sheetName val="실행내က"/>
      <sheetName val="내역총괄"/>
      <sheetName val="VST재료산출"/>
      <sheetName val="오정환"/>
      <sheetName val="예정공정표"/>
      <sheetName val="INPUT(덕도방향-시점)"/>
      <sheetName val="࠶IĂ"/>
      <sheetName val="cpm챠트"/>
      <sheetName val="일위대가목록"/>
      <sheetName val="건설기계"/>
      <sheetName val="기초자재"/>
      <sheetName val="danga"/>
      <sheetName val="96정변2"/>
      <sheetName val="Front"/>
      <sheetName val="guard(mac)_x0000__x0000__x0000__x0000__x0000__x0000__x0000__x0000__x0000_ _x0000_㣬ǚ_x0000__x0004__x0000__x0000__x0000__x0000__x0000__x0000_"/>
      <sheetName val="가로등설치"/>
      <sheetName val="통합"/>
      <sheetName val="특별교실"/>
      <sheetName val="부하놬졣/_x0000_"/>
      <sheetName val="부하⢬⌴　"/>
      <sheetName val="공무2과"/>
      <sheetName val="1련박스"/>
      <sheetName val="횡배수관토공수량"/>
      <sheetName val="설계예산"/>
      <sheetName val="계산중"/>
      <sheetName val="슬래브1"/>
      <sheetName val="3.바닥판  "/>
      <sheetName val="교대시점"/>
      <sheetName val="뚝토공"/>
      <sheetName val="3지구단위"/>
      <sheetName val="내역서(교량)전체"/>
      <sheetName val="자재목록"/>
      <sheetName val="중기목록"/>
      <sheetName val="단가목록"/>
      <sheetName val="woo(mac)"/>
      <sheetName val="4.중기단가산출"/>
      <sheetName val="1.물가시세표"/>
      <sheetName val="주공 갑지"/>
      <sheetName val="물량집계"/>
      <sheetName val="기본자료"/>
      <sheetName val="Sheet3_(2)"/>
      <sheetName val="chart_update"/>
      <sheetName val="5_배수관로"/>
      <sheetName val="L-type"/>
      <sheetName val="입력DATA"/>
      <sheetName val="시중노임단가"/>
      <sheetName val="시설일위"/>
      <sheetName val="9GNG운반"/>
      <sheetName val="MSG 수량"/>
      <sheetName val="C3"/>
      <sheetName val="동해title"/>
      <sheetName val="등록자료"/>
      <sheetName val="상부수량(1)"/>
      <sheetName val="1호토공"/>
      <sheetName val="MYUN(MAC)"/>
      <sheetName val="식재가격"/>
      <sheetName val="식재총괄"/>
      <sheetName val="현장관리비"/>
      <sheetName val="산근1,2"/>
      <sheetName val="내역서(기계)"/>
      <sheetName val="상수도토공집계표"/>
      <sheetName val="gvl"/>
      <sheetName val="당초계약"/>
      <sheetName val="평균터파기고(1-2,ASP)"/>
      <sheetName val="교각(P1)수량"/>
      <sheetName val="RangeObject"/>
      <sheetName val="대가수량"/>
      <sheetName val="Data&amp;Result"/>
      <sheetName val="시점부교대"/>
      <sheetName val="Baby일위대가"/>
      <sheetName val="3.바닥판설계"/>
      <sheetName val="수로단위수량"/>
      <sheetName val="콘_재료분리(1)"/>
      <sheetName val="4)유동표"/>
      <sheetName val="내역서변경성원"/>
      <sheetName val="구천"/>
      <sheetName val="흄관기초"/>
      <sheetName val="COST"/>
      <sheetName val="견적서-을지"/>
      <sheetName val="2@ BOX"/>
      <sheetName val="투입집계표"/>
      <sheetName val="이형관재료표(A-L)"/>
      <sheetName val="장비단가(010427)"/>
      <sheetName val="9811"/>
      <sheetName val="BEND LOSS"/>
      <sheetName val="Sensitivity"/>
      <sheetName val="평가내역"/>
      <sheetName val="내#일산설치"/>
      <sheetName val="포장복구집계"/>
      <sheetName val="SILICATE"/>
      <sheetName val="공사비산출내역"/>
      <sheetName val="설명서 "/>
      <sheetName val="적정심사"/>
      <sheetName val="L_RPTA05_목록"/>
      <sheetName val="표지 (2)"/>
      <sheetName val="L형옹벽측구"/>
      <sheetName val="기성공제요청서"/>
      <sheetName val="조내역"/>
      <sheetName val="2.가정단면"/>
      <sheetName val="지장물닑⿬_x0005_"/>
      <sheetName val="MBR9"/>
      <sheetName val="각형맨홀"/>
      <sheetName val="시설물기초"/>
      <sheetName val="해외"/>
      <sheetName val="pier-1"/>
      <sheetName val="견적서"/>
      <sheetName val="냉천부속동"/>
      <sheetName val="발주내역서"/>
      <sheetName val="단면치수"/>
      <sheetName val="집계"/>
      <sheetName val="설계명세서-2"/>
      <sheetName val="CABdata"/>
      <sheetName val="관람데ԯ_x0000_"/>
      <sheetName val="관람데뀀轔"/>
      <sheetName val="SLAB&quot;1P"/>
      <sheetName val="200"/>
      <sheetName val="공사일위대가"/>
      <sheetName val="변경집계표"/>
      <sheetName val="SLAB&quot;1_x0000_"/>
      <sheetName val="교대(A塀/墌/多"/>
      <sheetName val="기초자료입橂"/>
      <sheetName val="참조M"/>
      <sheetName val="archi(본사)"/>
      <sheetName val="자재단가비교표"/>
      <sheetName val="SOR纘$헾"/>
      <sheetName val="중기기초자료"/>
      <sheetName val="보온자재단가표"/>
      <sheetName val="L형옹벽단위수량(35)"/>
      <sheetName val="암거 제원표-1단계"/>
      <sheetName val="별표 "/>
      <sheetName val="설계변경원가계산총괄표"/>
      <sheetName val="수목데이타"/>
      <sheetName val="빙축열"/>
      <sheetName val="본실행경비"/>
      <sheetName val="대총괄"/>
      <sheetName val="복선-직선"/>
      <sheetName val="점수계산1-2"/>
      <sheetName val="장척총괄"/>
      <sheetName val="설계서을"/>
      <sheetName val="환율"/>
      <sheetName val="기집"/>
      <sheetName val="정부노임"/>
      <sheetName val="현장관리비집계표"/>
      <sheetName val="조명일위"/>
      <sheetName val="가격조사서"/>
      <sheetName val="직재"/>
      <sheetName val="초"/>
      <sheetName val="교육종류"/>
      <sheetName val="지진시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상계견적"/>
      <sheetName val="업무량"/>
      <sheetName val="치수표"/>
      <sheetName val="공내역"/>
      <sheetName val="1-최종안"/>
      <sheetName val="사업분석-분양가결정"/>
      <sheetName val="자판실행"/>
      <sheetName val="SAMPLE!"/>
      <sheetName val="당초내역서"/>
      <sheetName val="옹벽"/>
      <sheetName val="전신환매도율"/>
      <sheetName val="MW-S"/>
      <sheetName val="MW-BM"/>
      <sheetName val="암거"/>
      <sheetName val="RING WALL"/>
      <sheetName val="변화치수"/>
      <sheetName val="5_모델링"/>
      <sheetName val="금액결정"/>
      <sheetName val="2.대외공문"/>
      <sheetName val="가시설공개요"/>
      <sheetName val="업체별기성내역"/>
      <sheetName val="세목전체"/>
      <sheetName val="2000노임기준"/>
      <sheetName val="노임이"/>
      <sheetName val="계측제어설비"/>
      <sheetName val="00상노임"/>
      <sheetName val="역사이펀평균높이"/>
      <sheetName val="다곡2교"/>
      <sheetName val="공사요율산출표"/>
      <sheetName val="통계연보"/>
      <sheetName val="●수량(침구보관창고-21평)"/>
      <sheetName val="암거단위-1련"/>
      <sheetName val="bi"/>
      <sheetName val="토공계산서(부체도로)"/>
      <sheetName val="입력단가"/>
      <sheetName val="보도경계블럭"/>
      <sheetName val="c_balju"/>
      <sheetName val="내역(정지)"/>
      <sheetName val="A2"/>
      <sheetName val="장비경비"/>
      <sheetName val="단가조사-1"/>
      <sheetName val="단가조사-2"/>
      <sheetName val="노임,재료비"/>
      <sheetName val="도록겼계조서"/>
      <sheetName val="보정계수산정(1)"/>
      <sheetName val="보정계수산정(2)"/>
      <sheetName val="보정계수산정(3)"/>
      <sheetName val="ɬ_x0000_栀㞠_x0000__x0000_Ā_x0000_윈월"/>
      <sheetName val="수안보-M쁂㞔 "/>
      <sheetName val="원가계산서 (2)"/>
      <sheetName val="공종별집계표"/>
      <sheetName val="공종별내역서"/>
      <sheetName val="중기단가목록"/>
      <sheetName val="중기단가산출서"/>
      <sheetName val="포설list원본"/>
      <sheetName val="중기내역"/>
      <sheetName val="단가조사서 (2)"/>
      <sheetName val="저"/>
      <sheetName val="2001년계약내력출력분"/>
      <sheetName val="1차기성분내력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[고양관재.XLS]부하놬졣/_x0000_"/>
      <sheetName val="I一般比"/>
      <sheetName val="13.접속슬래브"/>
      <sheetName val="목재동바리"/>
      <sheetName val="산출근거(가설도로_유_x0010__x0000_ఀ"/>
      <sheetName val="백호׉_x0000_缀"/>
      <sheetName val="[고양관재.XLS][고양관재.XLS]부하놬졣/_x0000_"/>
      <sheetName val="교대(A賠ͅ峕ħ㉈"/>
      <sheetName val="교대(A賠ͅ峕ħ⬘"/>
      <sheetName val="일반수량집계표"/>
      <sheetName val="과천MAIN"/>
      <sheetName val="SIL98"/>
      <sheetName val="1000 DB구축 부표"/>
      <sheetName val="guard(mac)_x0000__x0000__x0000__x0000__x0000__x0000__x0000__x0000__x0000__x0009__x0000_㣬ǚ_x0000__x0004__x0000__x0000__x0000__x0000__x0000__x0000_"/>
      <sheetName val="대우단가(풍산)"/>
      <sheetName val="견적시담(송포2공구)"/>
      <sheetName val="골조시행"/>
      <sheetName val="단가산출1"/>
      <sheetName val="일위대가data"/>
      <sheetName val="주beam"/>
      <sheetName val="철집"/>
      <sheetName val="COA-17"/>
      <sheetName val="C-18"/>
      <sheetName val="4.2유효폭의 계산"/>
      <sheetName val="소방"/>
      <sheetName val="piping"/>
      <sheetName val="제직재"/>
      <sheetName val="설직재-1"/>
      <sheetName val="제-노임"/>
      <sheetName val="노임단가자료"/>
      <sheetName val="공정계획(내부계획25%,내부w.f)"/>
      <sheetName val="pvc vent"/>
      <sheetName val="내역서적용수량 (지방도893)"/>
      <sheetName val="설계가"/>
      <sheetName val="96노임기준"/>
      <sheetName val="99총공사내역서"/>
      <sheetName val="RPF_일반수량(35m)"/>
      <sheetName val="지질조사"/>
      <sheetName val="M-MG1"/>
      <sheetName val="사다리"/>
      <sheetName val="NOMUBI"/>
      <sheetName val="sw1"/>
      <sheetName val="대림경상68억"/>
      <sheetName val="본사업"/>
      <sheetName val="토공총괄표"/>
      <sheetName val="전기공사"/>
      <sheetName val="8-2.수량산출서_중형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4.장비손료"/>
      <sheetName val="발주설계서(당초)"/>
      <sheetName val="제경비"/>
      <sheetName val="총집계표"/>
      <sheetName val="단 box"/>
      <sheetName val="분석투자 내역(광명)"/>
      <sheetName val="내역서-2"/>
      <sheetName val="기둥(하중)"/>
      <sheetName val="진접"/>
      <sheetName val="대3류 "/>
      <sheetName val="직영(직영)"/>
      <sheetName val="정화조"/>
      <sheetName val="토공(완충)"/>
      <sheetName val="A4"/>
      <sheetName val="Control"/>
      <sheetName val="수수료율표"/>
      <sheetName val="본공사"/>
      <sheetName val="J直材4"/>
      <sheetName val="제경비최종"/>
      <sheetName val="사진첩"/>
      <sheetName val="옹벽철근"/>
      <sheetName val="3.골재원검토의견서 갑지"/>
      <sheetName val="1월요청,실사(운용통보기준)"/>
      <sheetName val="기술자료 (광화문)"/>
      <sheetName val="노임자재단가"/>
      <sheetName val="공양식"/>
      <sheetName val="덕전리"/>
      <sheetName val="5.1 단가비교표(분전반)"/>
      <sheetName val="5.2 단가비교표(CCTV, 방송, 주차관제, 타워폴)"/>
      <sheetName val="3. 단위내역목록"/>
      <sheetName val="6. 인건비"/>
      <sheetName val="노단"/>
      <sheetName val="단산"/>
      <sheetName val="명세"/>
      <sheetName val="일대"/>
      <sheetName val="산출기준 (2)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대공종"/>
      <sheetName val="해외(원화)"/>
      <sheetName val="단가산출서1"/>
      <sheetName val="신천3호용수로"/>
      <sheetName val="CC16-내역서"/>
      <sheetName val="공사원가계산"/>
      <sheetName val="물량표"/>
      <sheetName val="STORAGE"/>
      <sheetName val="입력자료"/>
      <sheetName val="부안일위"/>
      <sheetName val="우수공,맨홀,집수정"/>
      <sheetName val="1ESC내역"/>
      <sheetName val="현관"/>
      <sheetName val="산출근거(가설도로__x0007__x0000_Ԁ_x0000_怀鍶"/>
      <sheetName val="다이꾸"/>
      <sheetName val="COMPRESSOR"/>
      <sheetName val="전기산출"/>
      <sheetName val="S-F4301"/>
      <sheetName val="activity"/>
      <sheetName val="SEISMIC"/>
      <sheetName val="Turki"/>
      <sheetName val="steel data sheet"/>
      <sheetName val="인월수표"/>
      <sheetName val="잡철물"/>
      <sheetName val="POOM_MOTO2"/>
      <sheetName val="1단계"/>
      <sheetName val="부대공수량산출"/>
      <sheetName val="주빔의 설계"/>
      <sheetName val="밸브설치"/>
      <sheetName val="일반전기"/>
      <sheetName val="노임단가(2008"/>
      <sheetName val="copy"/>
      <sheetName val="가스"/>
      <sheetName val="화재 탐지 설비"/>
      <sheetName val="광주운남을"/>
      <sheetName val="가로등기초"/>
      <sheetName val="PAD TR보호대기초"/>
      <sheetName val="giathanh1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단락전류-A"/>
      <sheetName val="총재료집계(보)"/>
      <sheetName val="설계총괄표"/>
      <sheetName val="TANK견적대지"/>
      <sheetName val="(포장)BOQ-실적공사"/>
      <sheetName val="3.하중계산"/>
      <sheetName val="경유"/>
      <sheetName val="휘발유"/>
      <sheetName val="철거현황"/>
      <sheetName val="기초일위"/>
      <sheetName val="식재일위"/>
      <sheetName val="내역서 "/>
      <sheetName val="방호벽"/>
      <sheetName val="낙석방지책"/>
      <sheetName val="3CHBDC"/>
      <sheetName val="0226"/>
      <sheetName val="D-623D"/>
      <sheetName val="제수"/>
      <sheetName val="106C0300"/>
      <sheetName val="부경대총괄내역서"/>
      <sheetName val="부대공자재집계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식재일위대가"/>
      <sheetName val="일위대가모듈"/>
      <sheetName val="수량산출A"/>
      <sheetName val="2000.11월설계내역"/>
      <sheetName val="5지구단위"/>
      <sheetName val="산출근거(가설_x0005__x0000__x0000__x0000__x0000_园"/>
      <sheetName val="규준틀"/>
      <sheetName val="토 적 표"/>
      <sheetName val="EJ"/>
      <sheetName val="견적서을"/>
      <sheetName val="현장"/>
      <sheetName val="원가계산서(1공구)"/>
      <sheetName val="부대"/>
      <sheetName val="2-1. 경관조명 내역총괄표"/>
      <sheetName val="H PILE수량"/>
      <sheetName val="링크해지용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카렌스센터계량기설치공사"/>
      <sheetName val="FJ단가"/>
      <sheetName val="7.지층별제원"/>
      <sheetName val="매매"/>
      <sheetName val="보차도경계석수량"/>
      <sheetName val="A-8 PD(도로중앙)"/>
      <sheetName val="원가&amp;하도급원가"/>
      <sheetName val="신고분기설정참고"/>
      <sheetName val="거래처자료등록"/>
      <sheetName val="사  업  비  수  지  예  산  서"/>
      <sheetName val="횡배수관"/>
      <sheetName val="형식 - 1-2-3"/>
      <sheetName val="입상내역"/>
      <sheetName val="교량전기"/>
      <sheetName val="TYPE-B 평균H"/>
      <sheetName val="1_설계조건"/>
      <sheetName val="5_소재"/>
      <sheetName val="3_2_3차처리시설"/>
      <sheetName val="D-3109"/>
      <sheetName val="노원열병합  건축공사기성내역서"/>
      <sheetName val="하수BOX이설"/>
      <sheetName val="개거(철근,콘크리트)"/>
      <sheetName val="설비동-불인산저장欀"/>
      <sheetName val="총수량집계표"/>
      <sheetName val="설비동-불인산저장焀"/>
      <sheetName val="내역(한신APT)"/>
      <sheetName val="스케즐"/>
      <sheetName val="인사자료총집계"/>
      <sheetName val="맨홀"/>
      <sheetName val="참조 (2)"/>
      <sheetName val="BSD (2)"/>
      <sheetName val="횡배수관설치현황"/>
      <sheetName val="도로구조공사비"/>
      <sheetName val="3도로"/>
      <sheetName val="3차공사비요약"/>
      <sheetName val="옹벽기초자료"/>
      <sheetName val="현황산출서"/>
      <sheetName val="도수로현황"/>
      <sheetName val="토적기초자료"/>
      <sheetName val="범례표"/>
      <sheetName val="내역서 제출"/>
      <sheetName val="UBC(WIND)"/>
      <sheetName val="CAT_5"/>
      <sheetName val="인부신상자료"/>
      <sheetName val="공문"/>
      <sheetName val="국민연금표"/>
      <sheetName val="기계내역서"/>
      <sheetName val="예총"/>
      <sheetName val="원수조 거푸집"/>
      <sheetName val="원수조 기타"/>
      <sheetName val="맨홀토공수량"/>
      <sheetName val="조명율"/>
      <sheetName val="공기"/>
      <sheetName val="공통비"/>
      <sheetName val="관일"/>
      <sheetName val="원내역"/>
      <sheetName val="내역서2안"/>
      <sheetName val="차선도색현황"/>
      <sheetName val="단가 "/>
      <sheetName val="횡배위치"/>
      <sheetName val="간접비"/>
      <sheetName val="전체토공집계표"/>
      <sheetName val="관로토공집계표"/>
      <sheetName val="구조물토공집계표"/>
      <sheetName val="시점부맨홀토공"/>
      <sheetName val="종점부맨홀토공"/>
      <sheetName val="유입량"/>
      <sheetName val="5CHBDC"/>
      <sheetName val="Price List"/>
      <sheetName val="예정(3)"/>
      <sheetName val="일반수H"/>
      <sheetName val="setup"/>
      <sheetName val="단가및재__x0000_"/>
      <sheetName val="당초"/>
      <sheetName val="역T형단위수량"/>
      <sheetName val="간접"/>
      <sheetName val="수량산출서-2"/>
      <sheetName val="재료집계"/>
      <sheetName val="산근1(인건비)"/>
      <sheetName val="TIE-IN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도장수량(하1)"/>
      <sheetName val="표층포설및다짐"/>
      <sheetName val="입력자료(노무비)"/>
      <sheetName val="1호맨홀자연토공"/>
      <sheetName val="[고양관재.XLS]A__CIVIL_EXCLE_DAT__2"/>
      <sheetName val="조도계산"/>
      <sheetName val="Sheet3"/>
      <sheetName val="45,46"/>
      <sheetName val="내역(전체)"/>
      <sheetName val="삼태곡(B)함개소별수량"/>
      <sheetName val="수량집계표"/>
      <sheetName val="BOX 본체"/>
      <sheetName val="용수개거 내역수량집계표"/>
      <sheetName val="표  지"/>
      <sheetName val="단가및재료_x0000_"/>
      <sheetName val="임시정보시트"/>
      <sheetName val="IW-LIST"/>
      <sheetName val="기술부 VENDOR LIST"/>
      <sheetName val="도대하도변경최종정산조경"/>
      <sheetName val="경비비목코드"/>
      <sheetName val="내역금액적용"/>
      <sheetName val="노무비비목코드"/>
      <sheetName val="비목코드"/>
      <sheetName val="BQ"/>
      <sheetName val="일위대가︀ᇕ԰"/>
      <sheetName val="일위대가ﻎᇕ԰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 refreshError="1"/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4">
          <cell r="B24" t="str">
            <v>수평곡관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>
        <row r="24">
          <cell r="B24" t="str">
            <v>수평곡관</v>
          </cell>
        </row>
      </sheetData>
      <sheetData sheetId="33">
        <row r="24">
          <cell r="B24" t="str">
            <v>수평곡관</v>
          </cell>
        </row>
      </sheetData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>
        <row r="24">
          <cell r="B24" t="str">
            <v>수평곡관</v>
          </cell>
        </row>
      </sheetData>
      <sheetData sheetId="38" refreshError="1"/>
      <sheetData sheetId="39" refreshError="1"/>
      <sheetData sheetId="40">
        <row r="24">
          <cell r="B24" t="str">
            <v>수평곡관</v>
          </cell>
        </row>
      </sheetData>
      <sheetData sheetId="41">
        <row r="24">
          <cell r="B24" t="str">
            <v>수평곡관</v>
          </cell>
        </row>
      </sheetData>
      <sheetData sheetId="42">
        <row r="24">
          <cell r="B24" t="str">
            <v>수평곡관</v>
          </cell>
        </row>
      </sheetData>
      <sheetData sheetId="43">
        <row r="24">
          <cell r="B24" t="str">
            <v>수평곡관</v>
          </cell>
        </row>
      </sheetData>
      <sheetData sheetId="44">
        <row r="24">
          <cell r="B24" t="str">
            <v>수평곡관</v>
          </cell>
        </row>
      </sheetData>
      <sheetData sheetId="45">
        <row r="24">
          <cell r="B24" t="str">
            <v>수평곡관</v>
          </cell>
        </row>
      </sheetData>
      <sheetData sheetId="46">
        <row r="24">
          <cell r="B24" t="str">
            <v>수평곡관</v>
          </cell>
        </row>
      </sheetData>
      <sheetData sheetId="47">
        <row r="24">
          <cell r="B24" t="str">
            <v>수평곡관</v>
          </cell>
        </row>
      </sheetData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>
        <row r="24">
          <cell r="B24" t="str">
            <v>수평곡관</v>
          </cell>
        </row>
      </sheetData>
      <sheetData sheetId="65">
        <row r="24">
          <cell r="B24" t="str">
            <v>수평곡관</v>
          </cell>
        </row>
      </sheetData>
      <sheetData sheetId="66">
        <row r="24">
          <cell r="B24" t="str">
            <v>수평곡관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>
        <row r="24">
          <cell r="B24" t="str">
            <v>수평곡관</v>
          </cell>
        </row>
      </sheetData>
      <sheetData sheetId="70">
        <row r="24">
          <cell r="B24" t="str">
            <v>수평곡관</v>
          </cell>
        </row>
      </sheetData>
      <sheetData sheetId="71">
        <row r="24">
          <cell r="B24" t="str">
            <v>수평곡관</v>
          </cell>
        </row>
      </sheetData>
      <sheetData sheetId="72">
        <row r="24">
          <cell r="B24" t="str">
            <v>수평곡관</v>
          </cell>
        </row>
      </sheetData>
      <sheetData sheetId="73">
        <row r="24">
          <cell r="B24" t="str">
            <v>수평곡관</v>
          </cell>
        </row>
      </sheetData>
      <sheetData sheetId="74">
        <row r="24">
          <cell r="B24" t="str">
            <v>수평곡관</v>
          </cell>
        </row>
      </sheetData>
      <sheetData sheetId="75">
        <row r="24">
          <cell r="B24" t="str">
            <v>수평곡관</v>
          </cell>
        </row>
      </sheetData>
      <sheetData sheetId="76">
        <row r="24">
          <cell r="B24" t="str">
            <v>수평곡관</v>
          </cell>
        </row>
      </sheetData>
      <sheetData sheetId="77">
        <row r="24">
          <cell r="B24" t="str">
            <v>수평곡관</v>
          </cell>
        </row>
      </sheetData>
      <sheetData sheetId="78">
        <row r="24">
          <cell r="B24" t="str">
            <v>수평곡관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B24" t="str">
            <v>수평곡관</v>
          </cell>
        </row>
      </sheetData>
      <sheetData sheetId="81">
        <row r="24">
          <cell r="B24" t="str">
            <v>수평곡관</v>
          </cell>
        </row>
      </sheetData>
      <sheetData sheetId="82">
        <row r="24">
          <cell r="B24" t="str">
            <v>수평곡관</v>
          </cell>
        </row>
      </sheetData>
      <sheetData sheetId="83">
        <row r="24">
          <cell r="B24" t="str">
            <v>수평곡관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>
        <row r="24">
          <cell r="B24" t="str">
            <v>수평곡관</v>
          </cell>
        </row>
      </sheetData>
      <sheetData sheetId="89">
        <row r="24">
          <cell r="B24" t="str">
            <v>수평곡관</v>
          </cell>
        </row>
      </sheetData>
      <sheetData sheetId="90">
        <row r="24">
          <cell r="B24" t="str">
            <v>수평곡관</v>
          </cell>
        </row>
      </sheetData>
      <sheetData sheetId="91">
        <row r="24">
          <cell r="B24" t="str">
            <v>수평곡관</v>
          </cell>
        </row>
      </sheetData>
      <sheetData sheetId="92">
        <row r="24">
          <cell r="B24" t="str">
            <v>수평곡관</v>
          </cell>
        </row>
      </sheetData>
      <sheetData sheetId="93">
        <row r="24">
          <cell r="B24" t="str">
            <v>수평곡관</v>
          </cell>
        </row>
      </sheetData>
      <sheetData sheetId="94">
        <row r="24">
          <cell r="B24" t="str">
            <v>수평곡관</v>
          </cell>
        </row>
      </sheetData>
      <sheetData sheetId="95">
        <row r="24">
          <cell r="B24" t="str">
            <v>수평곡관</v>
          </cell>
        </row>
      </sheetData>
      <sheetData sheetId="96">
        <row r="24">
          <cell r="B24" t="str">
            <v>수평곡관</v>
          </cell>
        </row>
      </sheetData>
      <sheetData sheetId="97">
        <row r="24">
          <cell r="B24" t="str">
            <v>수평곡관</v>
          </cell>
        </row>
      </sheetData>
      <sheetData sheetId="98">
        <row r="24">
          <cell r="B24" t="str">
            <v>수평곡관</v>
          </cell>
        </row>
      </sheetData>
      <sheetData sheetId="99" refreshError="1"/>
      <sheetData sheetId="100">
        <row r="24">
          <cell r="B24" t="str">
            <v>수평곡관</v>
          </cell>
        </row>
      </sheetData>
      <sheetData sheetId="101">
        <row r="24">
          <cell r="B24" t="str">
            <v>수평곡관</v>
          </cell>
        </row>
      </sheetData>
      <sheetData sheetId="102">
        <row r="24">
          <cell r="B24" t="str">
            <v>수평곡관</v>
          </cell>
        </row>
      </sheetData>
      <sheetData sheetId="103">
        <row r="24">
          <cell r="B24" t="str">
            <v>수평곡관</v>
          </cell>
        </row>
      </sheetData>
      <sheetData sheetId="104">
        <row r="24">
          <cell r="B24" t="str">
            <v>수평곡관</v>
          </cell>
        </row>
      </sheetData>
      <sheetData sheetId="105">
        <row r="24">
          <cell r="B24" t="str">
            <v>수평곡관</v>
          </cell>
        </row>
      </sheetData>
      <sheetData sheetId="106">
        <row r="24">
          <cell r="B24" t="str">
            <v>수평곡관</v>
          </cell>
        </row>
      </sheetData>
      <sheetData sheetId="107">
        <row r="24">
          <cell r="B24" t="str">
            <v>수평곡관</v>
          </cell>
        </row>
      </sheetData>
      <sheetData sheetId="108">
        <row r="24">
          <cell r="B24" t="str">
            <v>수평곡관</v>
          </cell>
        </row>
      </sheetData>
      <sheetData sheetId="109">
        <row r="24">
          <cell r="B24" t="str">
            <v>수평곡관</v>
          </cell>
        </row>
      </sheetData>
      <sheetData sheetId="110">
        <row r="24">
          <cell r="B24" t="str">
            <v>수평곡관</v>
          </cell>
        </row>
      </sheetData>
      <sheetData sheetId="111">
        <row r="24">
          <cell r="B24" t="str">
            <v>수평곡관</v>
          </cell>
        </row>
      </sheetData>
      <sheetData sheetId="112">
        <row r="24">
          <cell r="B24" t="str">
            <v>수평곡관</v>
          </cell>
        </row>
      </sheetData>
      <sheetData sheetId="113">
        <row r="24">
          <cell r="B24" t="str">
            <v>수평곡관</v>
          </cell>
        </row>
      </sheetData>
      <sheetData sheetId="114">
        <row r="24">
          <cell r="B24" t="str">
            <v>수평곡관</v>
          </cell>
        </row>
      </sheetData>
      <sheetData sheetId="115"/>
      <sheetData sheetId="116">
        <row r="24">
          <cell r="B24" t="str">
            <v>수평곡관</v>
          </cell>
        </row>
      </sheetData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>
        <row r="24">
          <cell r="B24" t="str">
            <v>수평곡관</v>
          </cell>
        </row>
      </sheetData>
      <sheetData sheetId="161"/>
      <sheetData sheetId="162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/>
      <sheetData sheetId="1172"/>
      <sheetData sheetId="1173"/>
      <sheetData sheetId="1174" refreshError="1"/>
      <sheetData sheetId="1175" refreshError="1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/>
      <sheetData sheetId="1953"/>
      <sheetData sheetId="1954"/>
      <sheetData sheetId="1955"/>
      <sheetData sheetId="1956"/>
      <sheetData sheetId="1957" refreshError="1"/>
      <sheetData sheetId="1958" refreshError="1"/>
      <sheetData sheetId="1959" refreshError="1"/>
      <sheetData sheetId="1960" refreshError="1"/>
      <sheetData sheetId="196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"/>
      <sheetName val="부대공집계"/>
      <sheetName val="안전보호책"/>
      <sheetName val="old"/>
      <sheetName val="old-1"/>
      <sheetName val="지장물집계"/>
      <sheetName val="지장물"/>
      <sheetName val="타관통과주철집계"/>
      <sheetName val="타관통과주철"/>
      <sheetName val="타관통과산근"/>
      <sheetName val="장애물위치"/>
      <sheetName val="가정급수관집계표"/>
      <sheetName val="급수관산출관거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금액내역서"/>
      <sheetName val="말뚝지지력산정"/>
      <sheetName val="담장산출"/>
      <sheetName val="기성 총괄내역"/>
      <sheetName val="기성부분내역서"/>
      <sheetName val="총괄내역서"/>
      <sheetName val="내역서"/>
      <sheetName val="공정별 시공 및 집행내역"/>
      <sheetName val="깨기"/>
      <sheetName val="기초일위"/>
      <sheetName val="조명시설"/>
      <sheetName val="입찰안"/>
      <sheetName val="조경"/>
      <sheetName val="ETC"/>
      <sheetName val="골조시행"/>
      <sheetName val="시설일위"/>
      <sheetName val="조명일위"/>
      <sheetName val="갑지(추정)"/>
      <sheetName val="SORCE1"/>
      <sheetName val="DATA"/>
      <sheetName val="I.설계조건"/>
      <sheetName val="1.설계기준"/>
      <sheetName val="CODE"/>
      <sheetName val="1차증가원가계산"/>
      <sheetName val="토공사"/>
      <sheetName val="danga"/>
      <sheetName val="ilch"/>
      <sheetName val="특색있는 녹화거리 조성공사(2월 10일)"/>
      <sheetName val="자재단가조사표-수목"/>
      <sheetName val="hvac(제어동)"/>
      <sheetName val=" ｹ-ﾌﾞﾙ"/>
      <sheetName val="Sheet2"/>
      <sheetName val="2002상반기노임기준"/>
      <sheetName val="공통가설"/>
      <sheetName val="빙장비사양"/>
      <sheetName val="장비사양"/>
      <sheetName val="Y-WORK"/>
      <sheetName val="단면 (2)"/>
      <sheetName val="woo(mac)"/>
      <sheetName val="기둥(원형)"/>
      <sheetName val="대비"/>
      <sheetName val="노임단가"/>
      <sheetName val="데이타"/>
      <sheetName val="식재인부"/>
      <sheetName val="지급자재"/>
      <sheetName val="밸브설치"/>
      <sheetName val="FORM-0"/>
      <sheetName val="AV시스템"/>
      <sheetName val="Sheet3"/>
      <sheetName val="견적서"/>
      <sheetName val="BOQ건축"/>
      <sheetName val="토적표"/>
      <sheetName val="dtt0301"/>
      <sheetName val="품셈TABLE"/>
      <sheetName val="내역"/>
      <sheetName val="기본일위"/>
      <sheetName val="ABUT수량-A1"/>
      <sheetName val="1호맨홀수량산출"/>
      <sheetName val="1-1평균터파기고(1)"/>
      <sheetName val="가시설(TYPE-A)"/>
      <sheetName val="1호맨홀가감수량"/>
      <sheetName val="대로근거"/>
      <sheetName val="현장지지물물량"/>
      <sheetName val="FB25JN"/>
      <sheetName val="기본단가표"/>
      <sheetName val="세부내역"/>
      <sheetName val="실행내역 "/>
      <sheetName val="품셈"/>
      <sheetName val="지수"/>
      <sheetName val="ITEM"/>
      <sheetName val="기계시공"/>
      <sheetName val="4안전율"/>
      <sheetName val="내력서"/>
      <sheetName val="설직재-1"/>
      <sheetName val="단면가정"/>
      <sheetName val="설계조건"/>
      <sheetName val="99노임기준"/>
      <sheetName val="토공"/>
      <sheetName val="교각1"/>
      <sheetName val="토사(PE)"/>
      <sheetName val="물량집계"/>
      <sheetName val="guard(mac)"/>
      <sheetName val="Sheet5"/>
      <sheetName val="갑지"/>
      <sheetName val="단"/>
      <sheetName val="신우"/>
      <sheetName val="UNSTEADY"/>
      <sheetName val="Macro(전선)"/>
      <sheetName val="표지 (2)"/>
      <sheetName val="총괄표"/>
      <sheetName val="1.설계조건"/>
      <sheetName val="산거각호표"/>
      <sheetName val="장비"/>
      <sheetName val="노무"/>
      <sheetName val="자재"/>
      <sheetName val="TYPE-A"/>
      <sheetName val="기초자료"/>
      <sheetName val="진주방향"/>
      <sheetName val="1-1"/>
      <sheetName val="송라터널총괄"/>
      <sheetName val="#REF"/>
      <sheetName val="WORK"/>
      <sheetName val="계산서(곡선부)"/>
      <sheetName val="-치수표(곡선부)"/>
      <sheetName val="설계개요"/>
      <sheetName val="직공비"/>
      <sheetName val="퇴비산출근거"/>
      <sheetName val="설비내역서"/>
      <sheetName val="건축내역서"/>
      <sheetName val="전기내역서"/>
      <sheetName val="DATA1"/>
      <sheetName val="간접"/>
      <sheetName val="98지급계획"/>
      <sheetName val="소비자가"/>
      <sheetName val="APT내역"/>
      <sheetName val="104동"/>
      <sheetName val="단위단가"/>
      <sheetName val="Y_WORK"/>
      <sheetName val="수량산출"/>
      <sheetName val="내역서 "/>
      <sheetName val="코드표"/>
      <sheetName val="1공구산출내역서"/>
      <sheetName val="내역(전체)"/>
      <sheetName val="빌딩 안내"/>
      <sheetName val="수도일위대가"/>
      <sheetName val="단가산출2"/>
      <sheetName val="단가 및 재료비"/>
      <sheetName val="내역서중"/>
      <sheetName val="1.우편집중내역서"/>
      <sheetName val="식재"/>
      <sheetName val="시설물"/>
      <sheetName val="식재출력용"/>
      <sheetName val="유지관리"/>
      <sheetName val="단가"/>
      <sheetName val="DATE"/>
      <sheetName val="청천내"/>
      <sheetName val="Total"/>
      <sheetName val="연습"/>
      <sheetName val="부표총괄"/>
      <sheetName val="포장복구집계"/>
      <sheetName val="갑지1"/>
      <sheetName val="기성_총괄내역"/>
      <sheetName val="공정별_시공_및_집행내역"/>
      <sheetName val="단면_(2)"/>
      <sheetName val="I_설계조건"/>
      <sheetName val="배수철근"/>
      <sheetName val="원형맨홀수량"/>
      <sheetName val="sub"/>
      <sheetName val="지장물C"/>
      <sheetName val="정부노임단가"/>
      <sheetName val="심사계산"/>
      <sheetName val="심사물량"/>
      <sheetName val="토목"/>
      <sheetName val="수목데이타 "/>
      <sheetName val="DC-2303"/>
      <sheetName val="예산변경원인분석"/>
      <sheetName val="plan&amp;section of foundation"/>
      <sheetName val="터파기및재료"/>
      <sheetName val="11.자재단가"/>
      <sheetName val="전기"/>
      <sheetName val="공사내역서(을)실행"/>
      <sheetName val="자재단가비교표"/>
      <sheetName val=" 냉각수펌프"/>
      <sheetName val="인건-측정"/>
      <sheetName val="철근단면적"/>
      <sheetName val="건축"/>
      <sheetName val="일위목록"/>
      <sheetName val="분류작업"/>
      <sheetName val="간선계산"/>
      <sheetName val="교각계산"/>
      <sheetName val="_ｹ-ﾌﾞﾙ"/>
      <sheetName val="특색있는_녹화거리_조성공사(2월_10일)"/>
      <sheetName val="목록"/>
      <sheetName val="단가대비"/>
      <sheetName val="일위대가표"/>
      <sheetName val="INPUT"/>
      <sheetName val="견적990322"/>
      <sheetName val="MOTOR"/>
      <sheetName val="SLAB&quot;1&quot;"/>
      <sheetName val="총괄-1"/>
      <sheetName val="분석"/>
      <sheetName val="식재(1)"/>
      <sheetName val="식재부대(2)"/>
      <sheetName val="식재유지(3)"/>
      <sheetName val="조경시설(4)"/>
      <sheetName val="놀이시설(5)"/>
      <sheetName val="심사승인"/>
      <sheetName val="일위대가목록"/>
      <sheetName val="쌍송교"/>
      <sheetName val="96노임기준"/>
      <sheetName val="직노"/>
      <sheetName val="산출근거"/>
      <sheetName val="일위"/>
      <sheetName val="전기일위목록"/>
      <sheetName val="대비내역"/>
      <sheetName val="97 사업추정(WEKI)"/>
      <sheetName val="손익분석"/>
      <sheetName val="3BL공동구 수량"/>
      <sheetName val="수량BOQ"/>
      <sheetName val="시설물기초"/>
      <sheetName val="바.한일양산"/>
      <sheetName val="주경기-오배수"/>
      <sheetName val="hvac내역서(제어동)"/>
      <sheetName val="을지"/>
      <sheetName val="견"/>
      <sheetName val="C.S.A"/>
      <sheetName val="산근1"/>
      <sheetName val="DB"/>
      <sheetName val="약품공급2"/>
      <sheetName val="계산근거"/>
      <sheetName val="내역표지"/>
      <sheetName val="금융비용"/>
      <sheetName val="제-노임"/>
      <sheetName val="제직재"/>
      <sheetName val="유기공정"/>
      <sheetName val="조작대(1연)"/>
      <sheetName val="을"/>
      <sheetName val="3.하중산정4.지지력"/>
      <sheetName val="표지"/>
      <sheetName val="설계명세서"/>
      <sheetName val="제경비"/>
      <sheetName val="CPM챠트"/>
      <sheetName val="지주목시비량산출서"/>
      <sheetName val="단가조사"/>
      <sheetName val="물량표S"/>
      <sheetName val="점수계산1-2"/>
      <sheetName val="COPING"/>
      <sheetName val="제수변수량"/>
      <sheetName val="자료"/>
      <sheetName val="wall"/>
      <sheetName val="1월"/>
      <sheetName val="Sheet10"/>
      <sheetName val="제잡비계산서"/>
      <sheetName val="crude.SLAB RE-bar"/>
      <sheetName val="수량산출서"/>
      <sheetName val="대가표(품셈)"/>
      <sheetName val="물가자료"/>
      <sheetName val="전체"/>
      <sheetName val="토공(우물통,기타) "/>
      <sheetName val="6PILE  (돌출)"/>
      <sheetName val="직재"/>
      <sheetName val="실행내역"/>
      <sheetName val="TB-내역서"/>
      <sheetName val="M_B"/>
      <sheetName val="역T형"/>
      <sheetName val="일위목록데이타"/>
      <sheetName val="Sheet1 (2)"/>
      <sheetName val="CLAUSE"/>
      <sheetName val="TEL"/>
      <sheetName val="유림총괄"/>
      <sheetName val="양천현"/>
      <sheetName val="현장관리비"/>
      <sheetName val="공사개요"/>
      <sheetName val="제수"/>
      <sheetName val="공기"/>
      <sheetName val="노임"/>
      <sheetName val="CRUDE RE-bar"/>
      <sheetName val="원가계산서"/>
      <sheetName val="단위중기"/>
      <sheetName val="건축내역"/>
      <sheetName val="날개벽(시점좌측)"/>
      <sheetName val="TOEC"/>
      <sheetName val="design criteria"/>
      <sheetName val="EKOG10건축"/>
      <sheetName val="BSD (2)"/>
      <sheetName val="토 적 표"/>
      <sheetName val="감가상각"/>
      <sheetName val="시설물일위"/>
      <sheetName val="가설공사"/>
      <sheetName val="단가결정"/>
      <sheetName val="내역아"/>
      <sheetName val="울타리"/>
      <sheetName val="입찰"/>
      <sheetName val="현경"/>
      <sheetName val="일반부표"/>
      <sheetName val="용소리교"/>
      <sheetName val="예방접종계획"/>
      <sheetName val="근태계획서"/>
      <sheetName val="PAINT"/>
      <sheetName val="SUMMARY"/>
      <sheetName val="물량표"/>
      <sheetName val="견적"/>
      <sheetName val="날개벽수량표"/>
      <sheetName val="부대공"/>
      <sheetName val="4.전기"/>
      <sheetName val="집수정(600-700)"/>
      <sheetName val="건축집계"/>
      <sheetName val="원형1호맨홀토공수량"/>
      <sheetName val="우배수"/>
      <sheetName val="COPING-1"/>
      <sheetName val="역T형교대-2수량"/>
      <sheetName val="냉천부속동"/>
      <sheetName val="ITB COST"/>
      <sheetName val="일집"/>
      <sheetName val="철거산출근거"/>
      <sheetName val="일위대가(계측기설치)"/>
      <sheetName val="H-pile(298x299)"/>
      <sheetName val="H-pile(250x250)"/>
      <sheetName val="라멘수량"/>
      <sheetName val="설계변경원가계산총괄표"/>
      <sheetName val="암거"/>
      <sheetName val="포장공"/>
      <sheetName val="변화치수"/>
      <sheetName val="화재 탐지 설비"/>
      <sheetName val="TABLE"/>
      <sheetName val="계약ITEM"/>
      <sheetName val="요율"/>
      <sheetName val="횡배수관"/>
      <sheetName val="도체종-상수표"/>
      <sheetName val="단면검토"/>
      <sheetName val="공내역"/>
      <sheetName val="산근(PE,300)"/>
      <sheetName val="특2호하천산근"/>
      <sheetName val="특2호부관하천산근"/>
      <sheetName val="참고자료"/>
      <sheetName val="중기조종사 단위단가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실행내역_"/>
      <sheetName val="1_설계기준"/>
      <sheetName val="빌딩_안내"/>
      <sheetName val="_냉각수펌프"/>
      <sheetName val="1_우편집중내역서"/>
      <sheetName val="1_설계조건"/>
      <sheetName val="표지_(2)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과천MAIN"/>
      <sheetName val="T1"/>
      <sheetName val="3.공통공사대비"/>
      <sheetName val="20관리비율"/>
      <sheetName val="중기일위대가"/>
      <sheetName val="계화배수"/>
      <sheetName val="설계예산"/>
      <sheetName val="예산내역서"/>
      <sheetName val="설계예산서"/>
      <sheetName val="부대시설"/>
      <sheetName val="수목표준대가"/>
      <sheetName val="현황산출서"/>
      <sheetName val="수문보고"/>
      <sheetName val="공사현황"/>
      <sheetName val="토공수량산출"/>
      <sheetName val="토적계산서"/>
      <sheetName val="암거공"/>
      <sheetName val="산출목록표"/>
      <sheetName val="인건비 "/>
      <sheetName val="단락전류-A"/>
      <sheetName val="산수배수"/>
      <sheetName val="횡배수관토공수량"/>
      <sheetName val="명세서"/>
      <sheetName val="배수공 주요자재 집계표"/>
      <sheetName val="내역총괄표"/>
      <sheetName val="9GNG운반"/>
      <sheetName val="작성"/>
      <sheetName val="건축공사실행"/>
      <sheetName val="성곽내역서"/>
      <sheetName val="공종별수량집계"/>
      <sheetName val="#1"/>
      <sheetName val="N賃率-職"/>
      <sheetName val="6호기"/>
      <sheetName val="접지수량"/>
      <sheetName val="부대대비"/>
      <sheetName val="냉연집계"/>
      <sheetName val="2.대외공문"/>
      <sheetName val="내2"/>
      <sheetName val="DATABASE"/>
      <sheetName val="Dwg"/>
      <sheetName val="차액보증"/>
      <sheetName val="신길1동"/>
      <sheetName val="단위수량"/>
      <sheetName val="gyun"/>
      <sheetName val="자재운반단가일람표"/>
      <sheetName val="확인서"/>
      <sheetName val="간접비내역-1"/>
      <sheetName val="COA-17"/>
      <sheetName val="C-18"/>
      <sheetName val="기계경비"/>
      <sheetName val="시중노임단가"/>
      <sheetName val="실행간접비용"/>
      <sheetName val="#3_일위대가목록"/>
      <sheetName val="총계"/>
      <sheetName val="Macro(차단기)"/>
      <sheetName val="단가LIST(8.16)"/>
      <sheetName val="1995년 섹터별 매출"/>
      <sheetName val="FAB별"/>
      <sheetName val="경사수로"/>
      <sheetName val="깨기수량"/>
      <sheetName val="매립"/>
      <sheetName val="이름정의"/>
      <sheetName val="초기화면"/>
      <sheetName val="공사비집계"/>
      <sheetName val="식재총괄"/>
      <sheetName val="대치판정"/>
      <sheetName val="2공구산출내역"/>
      <sheetName val="단재적표"/>
      <sheetName val="마산방향"/>
      <sheetName val="마산방향철근집계"/>
      <sheetName val="C.배수관공"/>
      <sheetName val="설계명세"/>
      <sheetName val="총괄"/>
      <sheetName val="건설기계"/>
      <sheetName val="단가산출"/>
      <sheetName val="사급자재"/>
      <sheetName val="간접경상비"/>
      <sheetName val="매입세"/>
      <sheetName val="15100"/>
      <sheetName val="TB_내역서"/>
      <sheetName val="산출내역서집계표"/>
      <sheetName val="YES-T"/>
      <sheetName val="견적결정신청"/>
      <sheetName val="AP1"/>
      <sheetName val="플랜트 설치"/>
      <sheetName val="A1"/>
      <sheetName val="자  재"/>
      <sheetName val="8.PILE  (돌출)"/>
      <sheetName val="도급"/>
      <sheetName val="1"/>
      <sheetName val="기초공"/>
      <sheetName val="원가계산서 "/>
      <sheetName val="예산변경사항"/>
      <sheetName val="_x0002__x0000_ヰC_x0000__x0000_"/>
      <sheetName val="_x0008_"/>
      <sheetName val="000000"/>
      <sheetName val="휴게시설수량산출"/>
      <sheetName val="FRP내역서"/>
      <sheetName val="연령현황"/>
      <sheetName val="DIAPHRAGM"/>
      <sheetName val="EQUIP-H"/>
      <sheetName val="INPUT(덕도방향-시점)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수안보-MBR1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중기사용료"/>
      <sheetName val="중로근거"/>
      <sheetName val="능률"/>
      <sheetName val="내역서(기계)"/>
      <sheetName val="1차변경내역"/>
      <sheetName val="몰탈재료산출"/>
      <sheetName val="CABdata"/>
      <sheetName val="_x0002_"/>
      <sheetName val="참조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설계내역(2001)"/>
      <sheetName val="자재목록"/>
      <sheetName val="입력"/>
      <sheetName val="노원열병합  건축공사기성내역서"/>
      <sheetName val="여과지동"/>
      <sheetName val="직원수당"/>
      <sheetName val="주요공사"/>
      <sheetName val="File_관급"/>
      <sheetName val="공정집계"/>
      <sheetName val="실행"/>
      <sheetName val="6월실적"/>
      <sheetName val="노임이"/>
      <sheetName val="단가산출1"/>
      <sheetName val="남양내역"/>
      <sheetName val="fursys"/>
      <sheetName val="Constants"/>
      <sheetName val="CAPVC"/>
      <sheetName val="보건노"/>
      <sheetName val="국내총괄"/>
      <sheetName val="수로교총재료집계"/>
      <sheetName val="SLAB"/>
      <sheetName val="Sheet13"/>
      <sheetName val="Sheet14"/>
      <sheetName val="Sheet9"/>
      <sheetName val="대림경상68억"/>
      <sheetName val="일위대가(가설)"/>
      <sheetName val="내역서2안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CPM챠트 "/>
      <sheetName val="단가표"/>
      <sheetName val="주관사업"/>
      <sheetName val="SG"/>
      <sheetName val="BID"/>
      <sheetName val="경비2내역"/>
      <sheetName val="위치조서"/>
      <sheetName val="2호맨홀공제수량"/>
      <sheetName val="spiral"/>
      <sheetName val=" 견적서"/>
      <sheetName val="건축공사"/>
      <sheetName val="MATERIAL"/>
      <sheetName val="토목공사"/>
      <sheetName val="내역서 제출"/>
      <sheetName val="200"/>
      <sheetName val="기본"/>
      <sheetName val="교대(A1)"/>
      <sheetName val="신당동집계표"/>
      <sheetName val="예가표"/>
      <sheetName val="부대내역"/>
      <sheetName val="별표 "/>
      <sheetName val="가설식당"/>
      <sheetName val="버스운행안내"/>
      <sheetName val="원가계산"/>
      <sheetName val="원가입력"/>
      <sheetName val="원계약서"/>
      <sheetName val="당진1,2호기전선관설치및접지4차공사내역서-을지"/>
      <sheetName val="960318-1"/>
      <sheetName val="plan&amp;section_of_foundation1"/>
      <sheetName val="design_criteria1"/>
      <sheetName val="_냉각수펌프1"/>
      <sheetName val="crude_SLAB_RE-bar1"/>
      <sheetName val="CRUDE_RE-bar1"/>
      <sheetName val="97_사업추정(WEKI)1"/>
      <sheetName val="토공(우물통,기타)_1"/>
      <sheetName val="바_한일양산1"/>
      <sheetName val="C_S_A1"/>
      <sheetName val="6PILE__(돌출)1"/>
      <sheetName val="4_전기1"/>
      <sheetName val="토_적_표1"/>
      <sheetName val="ITB_COST1"/>
      <sheetName val="중기조종사_단위단가1"/>
      <sheetName val="Sheet1_(2)1"/>
      <sheetName val="BSD_(2)1"/>
      <sheetName val="화재_탐지_설비1"/>
      <sheetName val="3_공통공사대비"/>
      <sheetName val="인건비_"/>
      <sheetName val="Baby일위대가"/>
      <sheetName val="공주-교대(A1)"/>
      <sheetName val="Equipment"/>
      <sheetName val="Piping"/>
      <sheetName val=""/>
      <sheetName val="설계"/>
      <sheetName val="dt0301"/>
      <sheetName val="입력값"/>
      <sheetName val="설계기준 및 하중계산"/>
      <sheetName val="개별직종노임단가(2003.9)"/>
      <sheetName val="통합"/>
      <sheetName val="안정검토"/>
      <sheetName val="단면설계"/>
      <sheetName val="반중력식옹벽"/>
      <sheetName val="사  업  비  수  지  예  산  서"/>
      <sheetName val="Front"/>
      <sheetName val="청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"/>
      <sheetName val="수량산출서"/>
      <sheetName val="일위대가"/>
    </sheetNames>
    <sheetDataSet>
      <sheetData sheetId="0"/>
      <sheetData sheetId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토적표"/>
      <sheetName val="구조물수량집계"/>
      <sheetName val="콘크리트포장"/>
      <sheetName val="통관수량집계"/>
      <sheetName val="본체A"/>
      <sheetName val="유출A "/>
      <sheetName val="토공A"/>
      <sheetName val="석축기초 "/>
      <sheetName val="석축쌓기"/>
      <sheetName val="석축연장"/>
      <sheetName val="석축수량집계"/>
      <sheetName val="자재집계"/>
      <sheetName val="기초공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공         종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관급자재집계"/>
      <sheetName val="사급자재집계표"/>
      <sheetName val="Sheet1"/>
      <sheetName val="Sheet2"/>
      <sheetName val="Sheet3"/>
      <sheetName val="토공A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7"/>
      <sheetName val="장비투입구집계표"/>
      <sheetName val="뚜껑재료집계"/>
      <sheetName val="맨홀단위수량"/>
      <sheetName val="뚜껑단위수량"/>
      <sheetName val="#REF"/>
      <sheetName val="내역서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 (2)"/>
      <sheetName val="Sheet1"/>
      <sheetName val="Sheet2"/>
      <sheetName val="Sheet3"/>
      <sheetName val="#REF"/>
      <sheetName val="공종자재집계 (2)"/>
      <sheetName val="재료집계표  (2)"/>
      <sheetName val="설계표"/>
      <sheetName val="원가계산"/>
      <sheetName val="총괄내역서"/>
      <sheetName val="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산출근거"/>
      <sheetName val="갑지(가로)"/>
      <sheetName val="나"/>
      <sheetName val="CB건축(신) (2)"/>
      <sheetName val="CB건축(신)"/>
      <sheetName val="감액산출근거"/>
      <sheetName val="세부내역서 (2)"/>
      <sheetName val="세부내역서"/>
      <sheetName val="총총괄"/>
      <sheetName val="검측계획서"/>
      <sheetName val="검측요청서(토지)"/>
      <sheetName val="배관체크"/>
      <sheetName val="5.25"/>
      <sheetName val="자재기성산출서"/>
      <sheetName val="수량명세서-구"/>
      <sheetName val="적용"/>
      <sheetName val="예정공정표-SK (2)"/>
      <sheetName val="Sheet4"/>
      <sheetName val="평면도"/>
      <sheetName val="딱지"/>
      <sheetName val="SHEARKEY검토 (2)"/>
      <sheetName val="복통 (10)"/>
      <sheetName val="부"/>
      <sheetName val="수원공(총)"/>
      <sheetName val="지급자재명세서 (3)"/>
      <sheetName val="접"/>
      <sheetName val="단가산출서(SS)"/>
      <sheetName val="출입로"/>
      <sheetName val="증감내역"/>
      <sheetName val="현황 (3)"/>
      <sheetName val="현황"/>
      <sheetName val="수량산출"/>
      <sheetName val="공제량"/>
      <sheetName val="검토안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집계표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Book2"/>
      <sheetName val="철거집계표(전체)"/>
      <sheetName val="철거집계표(토공)"/>
      <sheetName val="계좌입금의뢰서"/>
      <sheetName val="각 서"/>
      <sheetName val="직불합의각서(토공)"/>
      <sheetName val="직불합의각서(수목)"/>
      <sheetName val="직불합의각서(계측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심사승인공문"/>
      <sheetName val="덕트,트레이(함평)"/>
      <sheetName val="식재단가 (2)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총괄표"/>
      <sheetName val="토목내역서(설계변경)"/>
      <sheetName val="FAX"/>
      <sheetName val="위임장(배상현)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도급 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간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철근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타공종이기수량집계"/>
      <sheetName val="Sheet5"/>
      <sheetName val="Sheet6"/>
      <sheetName val="Sheet7"/>
      <sheetName val="Sheet8"/>
      <sheetName val="Sheet9"/>
      <sheetName val="Sheet10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옥산"/>
      <sheetName val="업체별(옥)"/>
      <sheetName val="단가대비표"/>
      <sheetName val="뽑기"/>
      <sheetName val="ㅂㅂ"/>
      <sheetName val="ㅂㅂ (2)"/>
      <sheetName val="ㅂㅂ (3)"/>
      <sheetName val="ㅂㅂ (4)"/>
      <sheetName val="관리비 (2)"/>
      <sheetName val="보조기층단가분개"/>
      <sheetName val="수량산출서 (3)"/>
      <sheetName val="일위대가"/>
      <sheetName val="단가표"/>
      <sheetName val="준설내역"/>
      <sheetName val="준설재료"/>
      <sheetName val="물량증감대비"/>
      <sheetName val="봉성내역"/>
      <sheetName val="입곡내역"/>
      <sheetName val="총"/>
      <sheetName val="간선총괄 "/>
      <sheetName val="취수탑총괄"/>
      <sheetName val="2002년정산 변경2)"/>
      <sheetName val="일위집계"/>
      <sheetName val="일위대가 (3)"/>
      <sheetName val="자재가격"/>
      <sheetName val="격자블럭"/>
      <sheetName val="보강공집계표"/>
      <sheetName val=" 사면수량집계표"/>
      <sheetName val="공제현황"/>
      <sheetName val="4"/>
      <sheetName val="산출근거서 (9800)"/>
      <sheetName val="보완현황(농림부)"/>
      <sheetName val="수량이동(사)"/>
      <sheetName val="콘크리트 작업일보2"/>
      <sheetName val="도로복구"/>
      <sheetName val="줄눈설치단가"/>
      <sheetName val="인부산출"/>
      <sheetName val="강서구기별"/>
      <sheetName val="계약내내역"/>
      <sheetName val="master"/>
      <sheetName val="골조도"/>
      <sheetName val="단가조사표"/>
      <sheetName val="견적비교표"/>
      <sheetName val="공사원가계산서"/>
      <sheetName val="총괄내역 A+B"/>
      <sheetName val="내역A"/>
      <sheetName val="내역B"/>
      <sheetName val="공사비요약 "/>
      <sheetName val="1+100"/>
      <sheetName val="0825"/>
      <sheetName val="총괄원가 (최종실행) "/>
      <sheetName val="집계 최종(실행)"/>
      <sheetName val="최종내역(실행)"/>
      <sheetName val="실행내역서 "/>
      <sheetName val="창호(12월) (2)"/>
      <sheetName val="기성청구서 (2)"/>
      <sheetName val="제초작업실행내역서"/>
      <sheetName val="10월 시공정산 (3)"/>
      <sheetName val="증감대비표"/>
      <sheetName val="주요계획보완2003년1차"/>
      <sheetName val="지급자재단가"/>
      <sheetName val="13-19"/>
      <sheetName val="174호 (A각)"/>
      <sheetName val="174호(D각)"/>
      <sheetName val="실행내역서 (2)"/>
      <sheetName val="관리비"/>
      <sheetName val="철.콘"/>
      <sheetName val="토공사"/>
      <sheetName val="설계자"/>
      <sheetName val="확의견"/>
      <sheetName val="개요"/>
      <sheetName val="공감요율산출"/>
      <sheetName val="관리비3의3총괄"/>
      <sheetName val="공사비명세서"/>
      <sheetName val="중분대용1"/>
      <sheetName val="중분대용2"/>
      <sheetName val="본선"/>
      <sheetName val="본선2"/>
      <sheetName val="본선3"/>
      <sheetName val="R-A(우)"/>
      <sheetName val=" R-A(우2)"/>
      <sheetName val="R-A(좌)"/>
      <sheetName val="R-A(좌2)"/>
      <sheetName val="소분리대 반사판"/>
      <sheetName val="02.05.14"/>
      <sheetName val="02.5.23"/>
      <sheetName val="작은검사원"/>
      <sheetName val="작은기성(갑)"/>
      <sheetName val="작은기성(을)"/>
      <sheetName val="두원검사원"/>
      <sheetName val="두원기성(갑)"/>
      <sheetName val="두원기성(을)"/>
      <sheetName val="총괄 (집) (2)"/>
      <sheetName val="공통경비(11월)"/>
      <sheetName val="사정단가  (2)"/>
      <sheetName val="계약조건"/>
      <sheetName val="총괄집계표"/>
      <sheetName val="공통가설"/>
      <sheetName val="건축공사집계표"/>
      <sheetName val="건축공사(클럽하우스)"/>
      <sheetName val="건축공사(관리동)"/>
      <sheetName val="건축공사(후생동)"/>
      <sheetName val="건축공사(농기구창고)"/>
      <sheetName val="건축공사(정비고)"/>
      <sheetName val="건축공사(스타트하우스)"/>
      <sheetName val="건축공사(그늘집)"/>
      <sheetName val="건축공사(수위실)"/>
      <sheetName val="전기공사집계표"/>
      <sheetName val="전기공사(클럽하우스)"/>
      <sheetName val="전기공사(관리동)"/>
      <sheetName val="전기공사(후생동)"/>
      <sheetName val="전기공사(농기구창고)"/>
      <sheetName val="전기공사(정비고)"/>
      <sheetName val="전기공사(스타트하우스)"/>
      <sheetName val="전기공사(그늘집)"/>
      <sheetName val="전기공사(옥외)"/>
      <sheetName val="설비공사(집계표)"/>
      <sheetName val="설비공사(클럽하우스)"/>
      <sheetName val="설비공사(관리동)"/>
      <sheetName val="설비공사(후생동)"/>
      <sheetName val="설비공사(농기구창고)"/>
      <sheetName val="설비공사(스타트하우스)"/>
      <sheetName val="설비공사(그늘집)"/>
      <sheetName val="공정표(출력)"/>
      <sheetName val="SPA SP"/>
      <sheetName val="CRD SP"/>
      <sheetName val="정산"/>
      <sheetName val="품의"/>
      <sheetName val="Sheet1 (3)"/>
      <sheetName val="2.손익추이"/>
      <sheetName val="토지면적+건물면적 (2)"/>
      <sheetName val="12월 판관비실적(배부후)"/>
      <sheetName val="print용(더블) (2)"/>
      <sheetName val="4.TO 및 현재원"/>
      <sheetName val="면담일지"/>
      <sheetName val="계획처리"/>
      <sheetName val="COVER (2)"/>
      <sheetName val="▣현대수출"/>
      <sheetName val="▣차종실적"/>
      <sheetName val="▣판매실적 (3)"/>
      <sheetName val="XX경쟁판매 (2)"/>
      <sheetName val="▣익월계획"/>
      <sheetName val="▣익월계획 (3)"/>
      <sheetName val="▣익월계획 (추가)"/>
      <sheetName val="BACKUP 판매실적 (2)"/>
      <sheetName val="▣경쟁판매"/>
      <sheetName val="▣3사수출"/>
      <sheetName val="공정별LAY (4)"/>
      <sheetName val="Sheet1 (2)"/>
      <sheetName val="EFFLIFT"/>
      <sheetName val="PRO(삭제)"/>
      <sheetName val="가동비조사"/>
      <sheetName val="재료POSITION"/>
      <sheetName val="업체별금액"/>
      <sheetName val="원부자재단가LIST"/>
      <sheetName val="과거차종"/>
      <sheetName val="March (2)"/>
      <sheetName val="2_BOM관리업무분장"/>
      <sheetName val="97323-47000"/>
      <sheetName val="76410"/>
      <sheetName val="77410"/>
      <sheetName val="76410 CHECK"/>
      <sheetName val="77410 CHECK"/>
      <sheetName val="WIPER PIVOT 반대조립"/>
      <sheetName val="출장경로"/>
      <sheetName val="tggwan(mac)"/>
      <sheetName val="C&amp;CIW"/>
      <sheetName val="품셈"/>
      <sheetName val="표지 (세)"/>
      <sheetName val="8fc"/>
      <sheetName val="수공2"/>
      <sheetName val="직1호"/>
      <sheetName val="8만전체물량"/>
      <sheetName val="9.7만전체물량"/>
      <sheetName val="회계원가현황(본사)"/>
      <sheetName val="회계원가현황 (현장)"/>
      <sheetName val="운반산출근거 (2)"/>
      <sheetName val="설명서"/>
      <sheetName val="재료1.11 (2)"/>
      <sheetName val="현황 (2)"/>
      <sheetName val="3-2-1-다"/>
      <sheetName val="3-2-1-가"/>
      <sheetName val="3-2-2-가"/>
      <sheetName val="3-2-3-가"/>
      <sheetName val="수량증감"/>
      <sheetName val="단수(변)"/>
      <sheetName val="유동표(당초)"/>
      <sheetName val="유동표(변경)"/>
      <sheetName val="타공종 수량 집계표"/>
      <sheetName val="기성청구원"/>
      <sheetName val="투입내역서"/>
      <sheetName val="집계-교대"/>
      <sheetName val="집계-교대1"/>
      <sheetName val="교대1"/>
      <sheetName val="L형 옹벽공제 추가앞성토"/>
      <sheetName val="집계-교대2"/>
      <sheetName val="교대2"/>
      <sheetName val="추가앞성토"/>
      <sheetName val="B(함) 속초 제2"/>
      <sheetName val="안촌 제5"/>
      <sheetName val="U-TYPE-D"/>
      <sheetName val="2차분하도급원가"/>
      <sheetName val="2차분하도급내역"/>
      <sheetName val="변경(2차)"/>
      <sheetName val="충주"/>
      <sheetName val="변경(을)"/>
      <sheetName val="원본 (2)"/>
      <sheetName val="경비산출 (4)"/>
      <sheetName val="3차내역"/>
      <sheetName val="`표지"/>
      <sheetName val="`공사개요"/>
      <sheetName val="주요자재검사부"/>
      <sheetName val="주요자재검사부 (2)"/>
      <sheetName val="시험검사실적(11월분)"/>
      <sheetName val="안전사용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 refreshError="1"/>
      <sheetData sheetId="85" refreshError="1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/>
      <sheetData sheetId="141"/>
      <sheetData sheetId="142" refreshError="1"/>
      <sheetData sheetId="143"/>
      <sheetData sheetId="144" refreshError="1"/>
      <sheetData sheetId="145" refreshError="1"/>
      <sheetData sheetId="146"/>
      <sheetData sheetId="147" refreshError="1"/>
      <sheetData sheetId="148"/>
      <sheetData sheetId="149" refreshError="1"/>
      <sheetData sheetId="150" refreshError="1"/>
      <sheetData sheetId="151"/>
      <sheetData sheetId="152" refreshError="1"/>
      <sheetData sheetId="153" refreshError="1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 refreshError="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1.설계기준"/>
      <sheetName val="단가"/>
      <sheetName val="#REF"/>
      <sheetName val="Sheet1"/>
      <sheetName val="실행철강하도"/>
      <sheetName val="danga"/>
      <sheetName val="ilch"/>
      <sheetName val="화재 탐지 설비"/>
      <sheetName val="3BL공동구 수량"/>
      <sheetName val="2.대외공문"/>
      <sheetName val="부대내역"/>
      <sheetName val="내역서"/>
      <sheetName val="I一般比"/>
      <sheetName val="경"/>
      <sheetName val="노임단가"/>
      <sheetName val="2F 회의실견적(5_14 일대)"/>
      <sheetName val="중갑지"/>
      <sheetName val="ABUT수량-A1"/>
      <sheetName val="말뚝지지력산정"/>
      <sheetName val="신규일위대가"/>
      <sheetName val="0001new"/>
      <sheetName val="불출요청"/>
      <sheetName val="유기공정"/>
      <sheetName val="961209"/>
      <sheetName val="현장별계약현황('98.10.31)"/>
      <sheetName val="내역(한신APT)"/>
      <sheetName val="세원견적서"/>
      <sheetName val="우수"/>
      <sheetName val="직재"/>
      <sheetName val="입출재고현황 (2)"/>
      <sheetName val="터파기및재료"/>
      <sheetName val="esc"/>
      <sheetName val="주형"/>
      <sheetName val="매출피벗"/>
      <sheetName val="설계조건"/>
      <sheetName val="소일위대가코드표"/>
      <sheetName val="내역"/>
      <sheetName val="우배수"/>
      <sheetName val="개략"/>
      <sheetName val="REDUCER"/>
      <sheetName val="WE'T"/>
      <sheetName val="토공(우물통,기타) "/>
      <sheetName val="P54"/>
      <sheetName val="N賃率-職"/>
      <sheetName val="Y-WORK"/>
      <sheetName val="전기품산출"/>
      <sheetName val="tggwan(mac)"/>
      <sheetName val="을"/>
      <sheetName val="중간부"/>
      <sheetName val="현장지지물물량"/>
      <sheetName val="가도공"/>
      <sheetName val="전기"/>
      <sheetName val="DATE"/>
      <sheetName val="2000전체분"/>
      <sheetName val="2000년1차"/>
      <sheetName val="Sheet5"/>
      <sheetName val="공량산출서"/>
      <sheetName val="Sheet9"/>
      <sheetName val="일위대가표"/>
      <sheetName val="Products"/>
      <sheetName val="입상내역"/>
      <sheetName val="환율"/>
      <sheetName val="충주"/>
      <sheetName val="WORK"/>
      <sheetName val="데리네이타현황"/>
      <sheetName val="건축"/>
      <sheetName val="BID"/>
      <sheetName val="수로단위수량"/>
      <sheetName val="STEEL BOX 단면설계(SEC.8)"/>
      <sheetName val="청하배수"/>
      <sheetName val="TABLE"/>
      <sheetName val="JUCKEYK"/>
      <sheetName val="제잡비.xls"/>
      <sheetName val="노임"/>
      <sheetName val="1.설계조건"/>
      <sheetName val="일위대가"/>
      <sheetName val="토목"/>
      <sheetName val="CODE"/>
      <sheetName val="1공구산출내역서"/>
      <sheetName val="도로"/>
      <sheetName val="Piping Design Data"/>
      <sheetName val="전기일위대가"/>
      <sheetName val="착공내역서"/>
      <sheetName val="공종별집계표"/>
      <sheetName val="교각계산"/>
      <sheetName val="총괄"/>
      <sheetName val="장비1월"/>
      <sheetName val="식간식대"/>
      <sheetName val="공제집계"/>
      <sheetName val="유류대(갑지)1월"/>
      <sheetName val="식간식대(갑지)"/>
      <sheetName val="자재대(갑지)"/>
      <sheetName val="자재(기술건철)"/>
      <sheetName val="공통가설"/>
      <sheetName val="원가계산서"/>
      <sheetName val="견적서을지"/>
      <sheetName val="사업수지"/>
      <sheetName val="단"/>
      <sheetName val="PNLIST"/>
      <sheetName val="4.예산내역서"/>
      <sheetName val="설계예산서1"/>
      <sheetName val="J直材4"/>
      <sheetName val="부대비율"/>
      <sheetName val="PROJECT BRIEF"/>
      <sheetName val="내역표지"/>
      <sheetName val="96배수"/>
      <sheetName val="MEXICO-C"/>
      <sheetName val="견적 업체 LIST"/>
      <sheetName val="자동제어"/>
      <sheetName val="대공종"/>
      <sheetName val="소상 &quot;1&quot;"/>
      <sheetName val="설계기준 및 하중계산"/>
      <sheetName val="제4절-1"/>
      <sheetName val="용량(1-2)"/>
      <sheetName val="3련 BOX"/>
      <sheetName val="b_balju_cho"/>
      <sheetName val="수량산출서-2"/>
      <sheetName val="단가대비표"/>
      <sheetName val="7.경제성결과"/>
      <sheetName val="포장공자재집계표"/>
      <sheetName val="보차도경계석"/>
      <sheetName val="위치조서"/>
      <sheetName val="내진해석"/>
      <sheetName val="예수금"/>
      <sheetName val="rate"/>
      <sheetName val="임시공사건"/>
      <sheetName val="L_RPTA05_목록"/>
      <sheetName val="Sales Comparison"/>
      <sheetName val="경산"/>
      <sheetName val="순성토"/>
      <sheetName val="운동장 (2)"/>
      <sheetName val="COVER"/>
      <sheetName val="Sheet1 (2)"/>
      <sheetName val="내"/>
      <sheetName val="비교표"/>
      <sheetName val="수량산출"/>
      <sheetName val="물량산출근거"/>
      <sheetName val="입력데이타"/>
      <sheetName val="기계내역"/>
      <sheetName val="LEGEND"/>
      <sheetName val="설직재-1"/>
      <sheetName val="손익분석"/>
      <sheetName val="신우"/>
      <sheetName val="일위"/>
      <sheetName val="중기사용료"/>
      <sheetName val="인건-측정"/>
      <sheetName val="직노"/>
      <sheetName val="토사(PE)"/>
      <sheetName val="집계표"/>
      <sheetName val="하수급견적대비"/>
      <sheetName val="8.석축단위(H=1.5M)"/>
      <sheetName val="TOEC"/>
      <sheetName val="맨홀수량집계"/>
      <sheetName val="자재단가"/>
      <sheetName val="화재_탐지_설비"/>
      <sheetName val="1_설계기준"/>
      <sheetName val="2_대외공문"/>
      <sheetName val="KMT물량"/>
      <sheetName val="수량산출서(보강공사)"/>
      <sheetName val="단 부"/>
      <sheetName val="견적서(대외) (2)"/>
      <sheetName val="본공사"/>
      <sheetName val="1_설계기준1"/>
      <sheetName val="단면치수"/>
      <sheetName val="5.정산서"/>
      <sheetName val="단면가정"/>
      <sheetName val="방송(체육관)"/>
      <sheetName val="계장산출서"/>
      <sheetName val="부하(성남)"/>
      <sheetName val="과천MAIN"/>
      <sheetName val="금액"/>
      <sheetName val="BSD (2)"/>
      <sheetName val="기둥(원형)"/>
      <sheetName val="토목내역서"/>
      <sheetName val="여흥"/>
      <sheetName val="토공A"/>
      <sheetName val="용수지선토적"/>
      <sheetName val="도로토적"/>
      <sheetName val="지출결의서(1-3)"/>
      <sheetName val="가공2원도"/>
      <sheetName val="수량산출서"/>
      <sheetName val="Sheet4"/>
      <sheetName val="1을"/>
      <sheetName val="POOM_MOTO"/>
      <sheetName val="POOM_MOTO2"/>
      <sheetName val="부하계산서"/>
      <sheetName val="본체"/>
      <sheetName val="20관리비율"/>
      <sheetName val="당초"/>
      <sheetName val="신당동집계표"/>
      <sheetName val="정부노임단가"/>
      <sheetName val="빌딩 안내"/>
      <sheetName val="Macro(차단기)"/>
      <sheetName val="설계예산서"/>
      <sheetName val="조도계산서 (도서)"/>
      <sheetName val="Curr"/>
      <sheetName val="ALINE"/>
      <sheetName val="내역(영일)"/>
      <sheetName val="배수내역"/>
      <sheetName val="DHEQSUPT"/>
      <sheetName val="기기공수"/>
      <sheetName val="을(1차)"/>
      <sheetName val="Macro"/>
      <sheetName val="Taux"/>
      <sheetName val="목차"/>
      <sheetName val="실행(ALT1)"/>
      <sheetName val="동력부하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설계설명서"/>
      <sheetName val="예정공정표"/>
      <sheetName val="내역서"/>
      <sheetName val="일위목록"/>
      <sheetName val="시설일위"/>
      <sheetName val="기초일위"/>
      <sheetName val="시설수량표"/>
      <sheetName val="자재단가"/>
      <sheetName val="노임단가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  <sheetName val="기본단가표"/>
      <sheetName val="관급자재대"/>
      <sheetName val="DATE"/>
      <sheetName val="노무비단가"/>
      <sheetName val="역T형교대(말뚝기초)"/>
      <sheetName val="토적표"/>
      <sheetName val="중기사용료산출근거"/>
      <sheetName val="단가 및 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자재총괄"/>
      <sheetName val="시멘트레미콘구입량"/>
      <sheetName val="골재구입량"/>
      <sheetName val="일위목록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서"/>
      <sheetName val="내역서"/>
      <sheetName val="총괄내역서 (2)"/>
      <sheetName val="가도공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DATE"/>
    </sheetNames>
    <sheetDataSet>
      <sheetData sheetId="0"/>
      <sheetData sheetId="1"/>
      <sheetData sheetId="2"/>
      <sheetData sheetId="3">
        <row r="5">
          <cell r="H5">
            <v>0.6</v>
          </cell>
        </row>
      </sheetData>
      <sheetData sheetId="4"/>
      <sheetData sheetId="5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BID"/>
      <sheetName val="고양관재"/>
      <sheetName val="수량산출"/>
      <sheetName val="기기리스트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5.배수관로"/>
      <sheetName val="주요자재"/>
      <sheetName val="폐기물처리"/>
      <sheetName val="일위대가(계측기설치)"/>
      <sheetName val="원형맨홀수량"/>
      <sheetName val="음봉방향"/>
      <sheetName val="계수시트"/>
      <sheetName val="원가계산서"/>
      <sheetName val="1.설계조건"/>
      <sheetName val="bm(CIcable)"/>
      <sheetName val="5.소재"/>
      <sheetName val="노임단가"/>
      <sheetName val="토사(PE)"/>
      <sheetName val="공토공단위당"/>
      <sheetName val="일위대가목차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터파기및재료"/>
      <sheetName val="지수"/>
      <sheetName val="총괄내역서"/>
      <sheetName val="SG"/>
      <sheetName val="장비집계"/>
      <sheetName val="Sheet1"/>
      <sheetName val="안전시설(수집)"/>
      <sheetName val="안전시설"/>
      <sheetName val="차액보증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데이타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단위수량산출"/>
      <sheetName val="guard(mac)"/>
      <sheetName val="ABUT수량-A1"/>
      <sheetName val="INTRO."/>
      <sheetName val="#REF"/>
      <sheetName val="단위수량(출력X)"/>
      <sheetName val="수량집계"/>
      <sheetName val="슬래브"/>
      <sheetName val="노무비"/>
      <sheetName val="7단가"/>
      <sheetName val="A LINE"/>
      <sheetName val="기본단가표"/>
      <sheetName val="마산방향"/>
      <sheetName val="마산방향철근집계"/>
      <sheetName val="교대"/>
      <sheetName val="tggwan(mac)"/>
      <sheetName val="원형1호맨홀토공수량"/>
      <sheetName val="대치판정"/>
      <sheetName val="우수공"/>
      <sheetName val="산출내역서집계표"/>
      <sheetName val="기본자료"/>
      <sheetName val="수목표준대가"/>
      <sheetName val="공사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DATA"/>
      <sheetName val="교각(P1)수량"/>
      <sheetName val="G.R300경비"/>
      <sheetName val="노무단가"/>
      <sheetName val="보차도경계석"/>
      <sheetName val="input"/>
      <sheetName val="1-1평균터파기고(1)"/>
      <sheetName val="6PILE  (돌출)"/>
      <sheetName val="예산명세서"/>
      <sheetName val="설계명세서"/>
      <sheetName val="자료입력"/>
      <sheetName val="연결관산출조서"/>
      <sheetName val="(A)내역서"/>
      <sheetName val="수량산출서"/>
      <sheetName val="전기"/>
      <sheetName val="구의33고"/>
      <sheetName val="설계조건"/>
      <sheetName val="물량집계"/>
      <sheetName val="말뚝지지력산정"/>
      <sheetName val="목차"/>
      <sheetName val="기계경비"/>
      <sheetName val="우각부보강"/>
      <sheetName val="토목"/>
      <sheetName val="CAL"/>
      <sheetName val="자재단가"/>
      <sheetName val="S0"/>
      <sheetName val="교대시점"/>
      <sheetName val="우수"/>
      <sheetName val="Total"/>
      <sheetName val="COVER"/>
      <sheetName val="건축내역"/>
      <sheetName val="JUCKEYK"/>
      <sheetName val="기계상세"/>
      <sheetName val="코드표"/>
      <sheetName val="남양주부대"/>
      <sheetName val="INFO"/>
      <sheetName val="뚝토공"/>
      <sheetName val="수안보-MBR1"/>
      <sheetName val="집계표"/>
      <sheetName val="CABLE SIZE-3"/>
      <sheetName val="경계석"/>
      <sheetName val="가도공"/>
      <sheetName val="COPING"/>
      <sheetName val="CODE"/>
      <sheetName val="기둥(하중)"/>
      <sheetName val="지급자재"/>
      <sheetName val="내역서-2"/>
      <sheetName val="설비"/>
      <sheetName val="제품"/>
      <sheetName val="교각1"/>
      <sheetName val="3BL공동구 수량"/>
      <sheetName val="인건비 "/>
      <sheetName val="식재가격"/>
      <sheetName val="식재총괄"/>
      <sheetName val="일위목록"/>
      <sheetName val="쌍송교"/>
      <sheetName val="STEEL BOX 단면설계(SEC.8)"/>
      <sheetName val="HVAC"/>
      <sheetName val="내역서(기계)"/>
      <sheetName val="6공구(당초)"/>
      <sheetName val="종배수관"/>
      <sheetName val="D-3109"/>
      <sheetName val="4차원가계산서"/>
      <sheetName val="맨홀수량"/>
      <sheetName val="투찰가"/>
      <sheetName val="목포방향"/>
      <sheetName val="용집"/>
      <sheetName val="합계금액"/>
      <sheetName val="노임"/>
      <sheetName val="연결관암거"/>
      <sheetName val="(전기)설계예산서"/>
      <sheetName val="SLAB&quot;1&quot;"/>
      <sheetName val="SE-611"/>
      <sheetName val="기둥(원형)"/>
      <sheetName val="용량(1-2)"/>
      <sheetName val="옹벽"/>
      <sheetName val="기계설비-물가변동"/>
      <sheetName val="동해title"/>
      <sheetName val="카렌스센터계량기설치공사"/>
      <sheetName val="시설일위"/>
      <sheetName val="단면가정"/>
      <sheetName val="Macro(차단기)"/>
      <sheetName val="공통가설"/>
      <sheetName val="EQT-ESTN"/>
      <sheetName val="단가조사"/>
      <sheetName val="일위대가(가설)"/>
      <sheetName val="광양 3기 유입수"/>
      <sheetName val="rate"/>
      <sheetName val="401"/>
      <sheetName val="지장물C"/>
      <sheetName val="4)유동표"/>
      <sheetName val="H-PILE수량집계"/>
      <sheetName val="기계경비(시간당)"/>
      <sheetName val="RangeObject"/>
      <sheetName val="토 적 표"/>
      <sheetName val="제출내역 (2)"/>
      <sheetName val="날개벽"/>
      <sheetName val="입찰안"/>
      <sheetName val="대로근거"/>
      <sheetName val="중로근거"/>
      <sheetName val="8.PILE  (돌출)"/>
      <sheetName val="gvl"/>
      <sheetName val="BQ(실행)"/>
      <sheetName val="장비"/>
      <sheetName val="본체"/>
      <sheetName val="3.바닥판  "/>
      <sheetName val="토공정보"/>
      <sheetName val="static.cal"/>
      <sheetName val="자재집게표 "/>
      <sheetName val="위치조서"/>
      <sheetName val="산출근거"/>
      <sheetName val="APT"/>
      <sheetName val="TYPE-1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부하계산서"/>
      <sheetName val="3지구단위"/>
      <sheetName val="96노임기준"/>
      <sheetName val="Sheet2"/>
      <sheetName val="터널조도"/>
      <sheetName val="현장관리비집계표"/>
      <sheetName val="Sheet17"/>
      <sheetName val="기둥"/>
      <sheetName val="저판(버림100)"/>
      <sheetName val="MSG 수량"/>
      <sheetName val="수입"/>
      <sheetName val="PIPE"/>
      <sheetName val="인건비"/>
      <sheetName val="총괄표"/>
      <sheetName val="전체철근집계"/>
      <sheetName val="당초"/>
      <sheetName val="MFAB"/>
      <sheetName val="MFRT"/>
      <sheetName val="MPKG"/>
      <sheetName val="MPRD"/>
      <sheetName val="역T형단위수량"/>
      <sheetName val="간접"/>
      <sheetName val="MOTOR"/>
      <sheetName val="EP0618"/>
      <sheetName val="COST"/>
      <sheetName val="정부노임단가"/>
      <sheetName val="일위대가표"/>
      <sheetName val="TIE-IN"/>
      <sheetName val="1호인버트수량"/>
      <sheetName val="단가비교표"/>
      <sheetName val="내역서변경성원"/>
      <sheetName val="설비내역서"/>
      <sheetName val="건축내역서"/>
      <sheetName val="전기내역서"/>
      <sheetName val="산근1,2"/>
      <sheetName val="설계서을"/>
      <sheetName val="1공구"/>
      <sheetName val="차선도색현황"/>
      <sheetName val="N賃率-職"/>
      <sheetName val="직재"/>
      <sheetName val="당초계약"/>
      <sheetName val="11.우각부 보강"/>
      <sheetName val="3.하중산정4.지지력"/>
      <sheetName val="맨홀수량산출"/>
      <sheetName val="평균터파기고(1-2,ASP)"/>
      <sheetName val="TYPE-A"/>
      <sheetName val="구분표"/>
      <sheetName val="시점부교대"/>
      <sheetName val="요율"/>
      <sheetName val="등록자료"/>
      <sheetName val="지구단위계획"/>
      <sheetName val="실행철강하도"/>
      <sheetName val="CABdata"/>
      <sheetName val="노견단위수량"/>
      <sheetName val="TARGET"/>
      <sheetName val="유입량"/>
      <sheetName val="공정계획(내부계획25%,내부w.f)"/>
      <sheetName val="조경일람"/>
      <sheetName val="99총공사내역서"/>
      <sheetName val="RPF_일반수량(35m)"/>
      <sheetName val="내역"/>
      <sheetName val="SLAB"/>
      <sheetName val="단가일람"/>
      <sheetName val="해평견적"/>
      <sheetName val="내역서(전기)"/>
      <sheetName val="지질조사"/>
      <sheetName val="M-MG1"/>
      <sheetName val="pvc vent"/>
      <sheetName val="깨기"/>
      <sheetName val="구조물철거타공정이월"/>
      <sheetName val="부대내역"/>
      <sheetName val="물돌리기수량집계"/>
      <sheetName val="물돌리기연장산출"/>
      <sheetName val="물돌리기"/>
      <sheetName val="도근좌표"/>
      <sheetName val="직노"/>
      <sheetName val="흄관기초"/>
      <sheetName val="횡배수관토공수량"/>
      <sheetName val="총공사비집계표"/>
      <sheetName val="DAN"/>
      <sheetName val="입찰"/>
      <sheetName val="현경"/>
      <sheetName val="기초자료"/>
      <sheetName val="공사내역"/>
      <sheetName val="5.정산서"/>
      <sheetName val="방음벽기초"/>
      <sheetName val="(C)원내역"/>
      <sheetName val="계산중"/>
      <sheetName val="설계예산"/>
      <sheetName val="공비대비"/>
      <sheetName val="상수도토공집계표"/>
      <sheetName val="수로단위수량"/>
      <sheetName val="3.바닥판설계"/>
      <sheetName val="금액내역서"/>
      <sheetName val="구천"/>
      <sheetName val="9GNG운반"/>
      <sheetName val="군남내역서"/>
      <sheetName val="전기공사"/>
      <sheetName val="도장수량(하1)"/>
      <sheetName val="주형"/>
      <sheetName val="우배수"/>
      <sheetName val="woo(mac)"/>
      <sheetName val="공사개요"/>
      <sheetName val="상부수량(1)"/>
      <sheetName val="견적서-을지"/>
      <sheetName val="2000전체분"/>
      <sheetName val="2000년1차"/>
      <sheetName val="MYUN(MAC)"/>
      <sheetName val="인건-측정"/>
      <sheetName val="을"/>
      <sheetName val="1.우편집중내역서"/>
      <sheetName val="노무비단가"/>
      <sheetName val="C3"/>
      <sheetName val="A-4"/>
      <sheetName val="내역(정지)"/>
      <sheetName val="계정"/>
      <sheetName val="플랜트 설치"/>
      <sheetName val="2호맨홀공제수량"/>
      <sheetName val="원가입력"/>
      <sheetName val="현장관리비"/>
      <sheetName val="변경내역"/>
      <sheetName val="공량산출서"/>
      <sheetName val="역T형"/>
      <sheetName val="INPUTDATA"/>
      <sheetName val="집수정"/>
      <sheetName val="진접"/>
      <sheetName val="50"/>
      <sheetName val="단중표"/>
      <sheetName val="좌측"/>
      <sheetName val="설계예산2"/>
      <sheetName val="U형측구"/>
      <sheetName val="품셈TABLE"/>
      <sheetName val="cable-data"/>
      <sheetName val="4.장비손료"/>
      <sheetName val="가시설(TYPE-A)"/>
      <sheetName val="1-1"/>
      <sheetName val="danga"/>
      <sheetName val="ilch"/>
      <sheetName val="Price List"/>
      <sheetName val="견적조건"/>
      <sheetName val="단가 "/>
      <sheetName val="횡배위치"/>
      <sheetName val="용소리교"/>
      <sheetName val="신우"/>
      <sheetName val="연습"/>
      <sheetName val="옹벽철근"/>
      <sheetName val="총괄"/>
      <sheetName val="단가 및 재료비"/>
      <sheetName val="간접재료비산출표-27-30"/>
      <sheetName val="사  업  비  수  지  예  산  서"/>
      <sheetName val="대3류 "/>
      <sheetName val="직영(직영)"/>
      <sheetName val="A"/>
      <sheetName val="하수급견적대비"/>
      <sheetName val="재료비"/>
      <sheetName val="新철폐복2"/>
      <sheetName val="新철폐복3"/>
      <sheetName val="FAB_I"/>
      <sheetName val="80이상"/>
      <sheetName val="인부노임"/>
      <sheetName val="갑지"/>
      <sheetName val="Data&amp;Result"/>
      <sheetName val="콘_재료분리(1)"/>
      <sheetName val="매설지선굴착"/>
      <sheetName val="단가산출"/>
      <sheetName val="설계"/>
      <sheetName val="임시정보시트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고압수량(철거)"/>
      <sheetName val="식재인부"/>
      <sheetName val="우수받이"/>
      <sheetName val="Sheet1 (2)"/>
      <sheetName val="상부공"/>
      <sheetName val="원가계산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원가"/>
      <sheetName val="계산서(곡선부)"/>
      <sheetName val="증감내역서"/>
      <sheetName val="1-4-2.관(약)"/>
      <sheetName val="관접합및부설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-치수표(곡선부)"/>
      <sheetName val="계산식"/>
      <sheetName val="데리네이타현황"/>
      <sheetName val="BD"/>
      <sheetName val="자료"/>
      <sheetName val="토공연장"/>
      <sheetName val="관급자재대"/>
      <sheetName val="토공 total"/>
      <sheetName val="8.석축단위(H=1.5M)"/>
      <sheetName val="총괄내역서(설계)"/>
      <sheetName val="FOB발"/>
      <sheetName val="물가대비표"/>
      <sheetName val="nys"/>
      <sheetName val="교량하부공"/>
      <sheetName val="조건표"/>
      <sheetName val="남평내역"/>
      <sheetName val="램머"/>
      <sheetName val="WORK"/>
      <sheetName val="수로BOX"/>
      <sheetName val="L형 옹벽"/>
      <sheetName val="상부집계표"/>
      <sheetName val="참조"/>
      <sheetName val="물가시세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Culvert"/>
      <sheetName val="POOM_MOTO"/>
      <sheetName val="POOM_MOTO2"/>
      <sheetName val="연결임시"/>
      <sheetName val="단가산출2"/>
      <sheetName val="단위중량"/>
      <sheetName val="견적사양비교표"/>
      <sheetName val="안정성검토"/>
      <sheetName val="하중계산"/>
      <sheetName val="설계기준"/>
      <sheetName val="대림경상68억"/>
      <sheetName val="슬래브1"/>
      <sheetName val="INPUT(덕도방향-시점)"/>
      <sheetName val="원가계산(2)"/>
      <sheetName val="시멘트"/>
      <sheetName val="7.PILE  (돌출)"/>
      <sheetName val="Baby일위대가"/>
      <sheetName val="부시수량"/>
      <sheetName val="설명"/>
      <sheetName val="자압1"/>
      <sheetName val="금액"/>
      <sheetName val="주요설비계산"/>
      <sheetName val="삭제및변경불가"/>
      <sheetName val="원가계산 (2)"/>
      <sheetName val="공종"/>
      <sheetName val="법면단"/>
      <sheetName val="석축설면"/>
      <sheetName val="법면설면"/>
      <sheetName val="석축단"/>
      <sheetName val="법면수집"/>
      <sheetName val="설계내역"/>
      <sheetName val="기초입력 DATA"/>
      <sheetName val="P-산#1-1(WOWA1)"/>
      <sheetName val="차수별내역서"/>
      <sheetName val="개산공사비"/>
      <sheetName val="실행대비"/>
      <sheetName val="JUCK"/>
      <sheetName val="5CHBDC"/>
      <sheetName val="화재 탐지 설비"/>
      <sheetName val="약품설비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시설물일위"/>
      <sheetName val="공기"/>
      <sheetName val="수량-양식"/>
      <sheetName val="가감수량"/>
      <sheetName val="S-F4301"/>
      <sheetName val="안산기계장치"/>
      <sheetName val="수지"/>
      <sheetName val="횡배수관"/>
      <sheetName val="참조-(1)"/>
      <sheetName val="개별지가"/>
      <sheetName val="편입조서"/>
      <sheetName val="Assumptions"/>
      <sheetName val="수식변수"/>
      <sheetName val="이름표"/>
      <sheetName val="TRE TABLE"/>
      <sheetName val="hp5월가격"/>
      <sheetName val="96.12"/>
      <sheetName val="Template"/>
      <sheetName val="Initial Input Variable"/>
      <sheetName val="지장물"/>
      <sheetName val="명세표"/>
      <sheetName val="제수"/>
      <sheetName val="토적표(1)"/>
      <sheetName val="INPUT-DATA"/>
      <sheetName val="1.설계기준"/>
      <sheetName val="A 견적"/>
      <sheetName val="형식 - 1-2-3"/>
      <sheetName val="용산1(해보)"/>
      <sheetName val="대가수량"/>
      <sheetName val="입력자료(노무비)"/>
      <sheetName val="특수기호강도거푸집"/>
      <sheetName val="종배수관면벽신"/>
      <sheetName val="종배수관(신)"/>
      <sheetName val="포장공제집계"/>
      <sheetName val="총괄표 "/>
      <sheetName val="기본"/>
      <sheetName val="000 단가"/>
      <sheetName val="1련박스"/>
      <sheetName val="전기산출"/>
      <sheetName val="토적표"/>
      <sheetName val="입력"/>
      <sheetName val="잡비계산"/>
      <sheetName val="4차공사"/>
      <sheetName val="총_구조물공"/>
      <sheetName val="참고사항"/>
      <sheetName val="근로자자료입력"/>
      <sheetName val="1월요청,실사(운용통보기준)"/>
      <sheetName val="골재집계"/>
      <sheetName val="날개벽(시점좌측)"/>
      <sheetName val="수자재단위당"/>
      <sheetName val="이토변실(A3-LINE)"/>
      <sheetName val="배수공1"/>
      <sheetName val="인수공규격"/>
      <sheetName val="45,46"/>
      <sheetName val="A-8 PD(도로중앙)"/>
      <sheetName val="IW-LIST"/>
      <sheetName val="스케즐"/>
      <sheetName val="갑지(추정)"/>
      <sheetName val="부하(성남)"/>
      <sheetName val="포장총괄집계표"/>
      <sheetName val="Y-WORK"/>
      <sheetName val="화산경계"/>
      <sheetName val="산출"/>
      <sheetName val="날개벽수량표"/>
      <sheetName val="투찰금액"/>
      <sheetName val="1호토공"/>
      <sheetName val="발신정보"/>
      <sheetName val="허용전류-IEC"/>
      <sheetName val="허용전류-IEC DATA"/>
      <sheetName val="보할공정"/>
      <sheetName val="관급자재단가내역"/>
      <sheetName val="BOX(1.5X1.5)"/>
      <sheetName val="단가조사서"/>
      <sheetName val="IMPEADENCE MAP 취수장"/>
      <sheetName val="1단계총괄내역서"/>
      <sheetName val="기술부 VENDOR LIST"/>
      <sheetName val="맨홀_토공"/>
      <sheetName val="물푸기집계"/>
      <sheetName val="관로구간산출(H)"/>
      <sheetName val="물푸기산근"/>
      <sheetName val="매입세율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단가산출내역(노임부분수정)"/>
      <sheetName val="전신환매도율"/>
      <sheetName val="재료집계"/>
      <sheetName val="약품공급2"/>
      <sheetName val="문학간접"/>
      <sheetName val="예산M11A"/>
      <sheetName val="확정실적"/>
      <sheetName val="일위대가(1)"/>
      <sheetName val="산근1(인건비)"/>
      <sheetName val="Ⅴ-2.공종별내역"/>
      <sheetName val="변화치수"/>
      <sheetName val="2-2직관자재산출서-A-LINE"/>
      <sheetName val="제수변수량"/>
      <sheetName val="공기변수량"/>
      <sheetName val="일위대가(목록)"/>
      <sheetName val="산근(목록)"/>
      <sheetName val="이형관중량"/>
      <sheetName val="견적대비"/>
      <sheetName val="CAB_OD"/>
      <sheetName val="ITB COST"/>
      <sheetName val="General Data"/>
      <sheetName val="소업1교"/>
      <sheetName val="손익분석"/>
      <sheetName val="VXXXXXXX"/>
      <sheetName val="교각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지장물C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내역"/>
      <sheetName val="구조물철거타공정이월"/>
      <sheetName val="8.PILE  (돌출)"/>
      <sheetName val="기계경비"/>
      <sheetName val="내역전기"/>
      <sheetName val="관급"/>
      <sheetName val="조명율표"/>
      <sheetName val="일위대가(가설)"/>
      <sheetName val="토사(PE)"/>
      <sheetName val="밸브설치"/>
      <sheetName val="약품공급2"/>
      <sheetName val="교각계산"/>
      <sheetName val="조도계산"/>
      <sheetName val="암거단위-1련"/>
      <sheetName val="원형1호맨홀토공수량"/>
      <sheetName val="DATE"/>
      <sheetName val="내역서"/>
      <sheetName val="설계내역"/>
      <sheetName val="Sheet3"/>
      <sheetName val="ABUT수량-A1"/>
      <sheetName val="DATA"/>
      <sheetName val="데이타"/>
      <sheetName val="현장관리비"/>
      <sheetName val="단가"/>
      <sheetName val="(C)원내역"/>
      <sheetName val="실행철강하도"/>
      <sheetName val="woo(mac)"/>
      <sheetName val="일반문틀 설치"/>
      <sheetName val="샌딩 에폭시 도장"/>
      <sheetName val="스텐문틀설치"/>
      <sheetName val="신청서"/>
    </sheetNames>
    <sheetDataSet>
      <sheetData sheetId="0">
        <row r="38">
          <cell r="U38">
            <v>204000</v>
          </cell>
        </row>
        <row r="68">
          <cell r="AA68">
            <v>76823</v>
          </cell>
        </row>
        <row r="90">
          <cell r="AA90">
            <v>65734</v>
          </cell>
        </row>
        <row r="91">
          <cell r="AA91">
            <v>50683</v>
          </cell>
        </row>
        <row r="151">
          <cell r="S151">
            <v>238000</v>
          </cell>
        </row>
      </sheetData>
      <sheetData sheetId="1"/>
      <sheetData sheetId="2">
        <row r="155">
          <cell r="G155">
            <v>4631</v>
          </cell>
        </row>
        <row r="159">
          <cell r="G159">
            <v>0</v>
          </cell>
        </row>
        <row r="163">
          <cell r="G163">
            <v>0</v>
          </cell>
        </row>
        <row r="170">
          <cell r="G170">
            <v>9141</v>
          </cell>
        </row>
        <row r="174">
          <cell r="G174">
            <v>0</v>
          </cell>
        </row>
        <row r="178">
          <cell r="G178">
            <v>0</v>
          </cell>
        </row>
        <row r="275">
          <cell r="G275">
            <v>13741</v>
          </cell>
        </row>
        <row r="279">
          <cell r="G279">
            <v>16926</v>
          </cell>
        </row>
        <row r="283">
          <cell r="G283">
            <v>19506</v>
          </cell>
        </row>
        <row r="710">
          <cell r="G710">
            <v>19376</v>
          </cell>
        </row>
        <row r="714">
          <cell r="G714">
            <v>26155</v>
          </cell>
        </row>
        <row r="718">
          <cell r="G718">
            <v>16410</v>
          </cell>
        </row>
        <row r="1340">
          <cell r="G1340">
            <v>10938</v>
          </cell>
        </row>
        <row r="1344">
          <cell r="G1344">
            <v>26155</v>
          </cell>
        </row>
        <row r="1348">
          <cell r="G1348">
            <v>7222</v>
          </cell>
        </row>
        <row r="1355">
          <cell r="G1355">
            <v>16654</v>
          </cell>
        </row>
        <row r="1359">
          <cell r="G1359">
            <v>26155</v>
          </cell>
        </row>
        <row r="1363">
          <cell r="G1363">
            <v>8426</v>
          </cell>
        </row>
        <row r="1925">
          <cell r="G1925">
            <v>21210</v>
          </cell>
        </row>
        <row r="1929">
          <cell r="G1929">
            <v>31751</v>
          </cell>
        </row>
        <row r="1933">
          <cell r="G1933">
            <v>4251</v>
          </cell>
        </row>
      </sheetData>
      <sheetData sheetId="3">
        <row r="33">
          <cell r="AP33">
            <v>620</v>
          </cell>
        </row>
        <row r="34">
          <cell r="AQ34">
            <v>171</v>
          </cell>
        </row>
        <row r="35">
          <cell r="AR35">
            <v>259</v>
          </cell>
        </row>
        <row r="44">
          <cell r="AP44">
            <v>2019</v>
          </cell>
        </row>
        <row r="45">
          <cell r="AQ45">
            <v>2327</v>
          </cell>
        </row>
        <row r="46">
          <cell r="AR46">
            <v>1639</v>
          </cell>
        </row>
        <row r="129">
          <cell r="AP129">
            <v>9842</v>
          </cell>
          <cell r="AQ129">
            <v>385</v>
          </cell>
        </row>
        <row r="136">
          <cell r="AP136">
            <v>1363</v>
          </cell>
        </row>
        <row r="137">
          <cell r="AQ137">
            <v>102</v>
          </cell>
        </row>
        <row r="138">
          <cell r="AR138">
            <v>59</v>
          </cell>
        </row>
        <row r="143">
          <cell r="AP143">
            <v>10136</v>
          </cell>
        </row>
        <row r="180">
          <cell r="AP180">
            <v>545</v>
          </cell>
        </row>
        <row r="181">
          <cell r="AQ181">
            <v>41</v>
          </cell>
        </row>
        <row r="182">
          <cell r="AR182">
            <v>23</v>
          </cell>
        </row>
        <row r="187">
          <cell r="AO187">
            <v>12579</v>
          </cell>
        </row>
        <row r="190">
          <cell r="AO190">
            <v>10136</v>
          </cell>
        </row>
        <row r="273">
          <cell r="AO273">
            <v>131213</v>
          </cell>
        </row>
        <row r="278">
          <cell r="AP278">
            <v>3115</v>
          </cell>
        </row>
        <row r="279">
          <cell r="AQ279">
            <v>980</v>
          </cell>
        </row>
        <row r="280">
          <cell r="AR280">
            <v>1186</v>
          </cell>
        </row>
        <row r="285">
          <cell r="AP285">
            <v>5076</v>
          </cell>
        </row>
        <row r="286">
          <cell r="AQ286">
            <v>1749</v>
          </cell>
        </row>
        <row r="287">
          <cell r="AR287">
            <v>2283</v>
          </cell>
        </row>
        <row r="297">
          <cell r="AP297">
            <v>6345</v>
          </cell>
        </row>
        <row r="298">
          <cell r="AQ298">
            <v>2781</v>
          </cell>
        </row>
        <row r="299">
          <cell r="AR299">
            <v>3861</v>
          </cell>
        </row>
        <row r="303">
          <cell r="AP303">
            <v>745</v>
          </cell>
        </row>
        <row r="304">
          <cell r="AQ304">
            <v>503</v>
          </cell>
        </row>
        <row r="305">
          <cell r="AR305">
            <v>560</v>
          </cell>
        </row>
        <row r="393">
          <cell r="AO393">
            <v>200551</v>
          </cell>
        </row>
        <row r="398">
          <cell r="AP398">
            <v>8224</v>
          </cell>
        </row>
        <row r="399">
          <cell r="AQ399">
            <v>3142</v>
          </cell>
        </row>
        <row r="400">
          <cell r="AR400">
            <v>3909</v>
          </cell>
        </row>
        <row r="405">
          <cell r="AP405">
            <v>5076</v>
          </cell>
        </row>
        <row r="406">
          <cell r="AQ406">
            <v>1749</v>
          </cell>
        </row>
        <row r="407">
          <cell r="AR407">
            <v>2283</v>
          </cell>
        </row>
        <row r="417">
          <cell r="AP417">
            <v>7138</v>
          </cell>
        </row>
        <row r="418">
          <cell r="AQ418">
            <v>3129</v>
          </cell>
        </row>
        <row r="419">
          <cell r="AR419">
            <v>4343</v>
          </cell>
        </row>
        <row r="423">
          <cell r="AP423">
            <v>745</v>
          </cell>
        </row>
        <row r="424">
          <cell r="AQ424">
            <v>503</v>
          </cell>
        </row>
        <row r="425">
          <cell r="AR425">
            <v>560</v>
          </cell>
        </row>
        <row r="519">
          <cell r="AR519">
            <v>208</v>
          </cell>
        </row>
        <row r="537">
          <cell r="AO537">
            <v>10793</v>
          </cell>
        </row>
        <row r="542">
          <cell r="AP542">
            <v>180</v>
          </cell>
        </row>
        <row r="543">
          <cell r="AQ543">
            <v>95</v>
          </cell>
        </row>
        <row r="548">
          <cell r="AP548">
            <v>142</v>
          </cell>
        </row>
        <row r="549">
          <cell r="AQ549">
            <v>62</v>
          </cell>
        </row>
        <row r="550">
          <cell r="AR550">
            <v>86</v>
          </cell>
        </row>
        <row r="551">
          <cell r="AO551">
            <v>2534</v>
          </cell>
        </row>
        <row r="657">
          <cell r="AP657">
            <v>5685</v>
          </cell>
        </row>
        <row r="658">
          <cell r="AQ658">
            <v>1831</v>
          </cell>
        </row>
        <row r="659">
          <cell r="AR659">
            <v>5607</v>
          </cell>
        </row>
        <row r="662">
          <cell r="AP662">
            <v>1377</v>
          </cell>
        </row>
        <row r="665">
          <cell r="AQ665">
            <v>443</v>
          </cell>
        </row>
      </sheetData>
      <sheetData sheetId="4">
        <row r="79">
          <cell r="AP79">
            <v>537</v>
          </cell>
        </row>
        <row r="80">
          <cell r="AQ80">
            <v>148</v>
          </cell>
        </row>
        <row r="81">
          <cell r="AR81">
            <v>224</v>
          </cell>
        </row>
        <row r="85">
          <cell r="AO85">
            <v>2027</v>
          </cell>
        </row>
        <row r="130">
          <cell r="AP130">
            <v>365</v>
          </cell>
        </row>
        <row r="131">
          <cell r="AQ131">
            <v>101</v>
          </cell>
        </row>
        <row r="132">
          <cell r="AR132">
            <v>152</v>
          </cell>
        </row>
        <row r="136">
          <cell r="AO136">
            <v>506</v>
          </cell>
        </row>
        <row r="177">
          <cell r="AP177">
            <v>7925</v>
          </cell>
        </row>
        <row r="178">
          <cell r="AQ178">
            <v>2188</v>
          </cell>
        </row>
        <row r="179">
          <cell r="AR179">
            <v>4717</v>
          </cell>
        </row>
        <row r="183">
          <cell r="AO183">
            <v>1919</v>
          </cell>
        </row>
        <row r="186">
          <cell r="AO186">
            <v>494</v>
          </cell>
        </row>
        <row r="225">
          <cell r="AP225">
            <v>6332</v>
          </cell>
        </row>
        <row r="226">
          <cell r="AQ226">
            <v>1748</v>
          </cell>
        </row>
        <row r="227">
          <cell r="AR227">
            <v>3769</v>
          </cell>
        </row>
        <row r="231">
          <cell r="AO231">
            <v>1533</v>
          </cell>
        </row>
        <row r="234">
          <cell r="AO234">
            <v>395</v>
          </cell>
        </row>
        <row r="273">
          <cell r="AP273">
            <v>16346</v>
          </cell>
        </row>
        <row r="274">
          <cell r="AQ274">
            <v>4513</v>
          </cell>
        </row>
        <row r="275">
          <cell r="AR275">
            <v>9730</v>
          </cell>
        </row>
        <row r="279">
          <cell r="AO279">
            <v>3959</v>
          </cell>
        </row>
        <row r="282">
          <cell r="AO282">
            <v>1020</v>
          </cell>
        </row>
        <row r="312">
          <cell r="AP312">
            <v>414</v>
          </cell>
          <cell r="AQ312">
            <v>247</v>
          </cell>
          <cell r="AR312">
            <v>40</v>
          </cell>
        </row>
        <row r="336">
          <cell r="AP336">
            <v>414</v>
          </cell>
          <cell r="AQ336">
            <v>247</v>
          </cell>
          <cell r="AR336">
            <v>40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구원가계산"/>
      <sheetName val="노임단가"/>
      <sheetName val="ABUT수량-A1"/>
      <sheetName val="내역서"/>
      <sheetName val="1차증가원가계산"/>
      <sheetName val="일목"/>
      <sheetName val="일위"/>
      <sheetName val="단가"/>
      <sheetName val="DT"/>
      <sheetName val="롤러"/>
      <sheetName val="BH"/>
      <sheetName val="펌프차타설"/>
      <sheetName val="구조물철거타공정이월"/>
      <sheetName val="중기사용료산출근거"/>
      <sheetName val="단가 및 재료비"/>
      <sheetName val="단가산출2"/>
      <sheetName val="단가산출1"/>
      <sheetName val="교각계산"/>
      <sheetName val="실행철강하도"/>
      <sheetName val="설계내역서"/>
      <sheetName val="2호맨홀공제수량"/>
      <sheetName val="INPUT"/>
      <sheetName val="설계예산서"/>
      <sheetName val="수량산출"/>
      <sheetName val="설명"/>
      <sheetName val="표지 (2)"/>
      <sheetName val="계수시트"/>
      <sheetName val="원가계산서"/>
      <sheetName val="안정검토(온1)"/>
      <sheetName val="공내역"/>
      <sheetName val="데이타"/>
      <sheetName val="식재인부"/>
      <sheetName val="2000노임기준"/>
      <sheetName val="노임이"/>
      <sheetName val="I一般比"/>
      <sheetName val="을"/>
      <sheetName val="토사(PE)"/>
      <sheetName val="목록"/>
      <sheetName val="약품공급2"/>
      <sheetName val="Sheet2"/>
      <sheetName val="Sheet3"/>
      <sheetName val="#REF"/>
      <sheetName val="설변내역"/>
      <sheetName val="수주추정"/>
      <sheetName val="일위대가"/>
      <sheetName val="말고개터널조명전압강하"/>
      <sheetName val="상 부"/>
      <sheetName val="노임(1차)"/>
      <sheetName val="산출내역서집계표"/>
      <sheetName val="기계경비(시간당)"/>
      <sheetName val="램머"/>
      <sheetName val="개별직종노임단가(2003.9)"/>
      <sheetName val="01"/>
      <sheetName val="공사별 가중치 산출근거(토목)"/>
      <sheetName val="가중치근거(조경)"/>
      <sheetName val="2BOX본체"/>
      <sheetName val="날1"/>
      <sheetName val="S0"/>
      <sheetName val="호선별집계"/>
      <sheetName val="수목표준대가"/>
      <sheetName val="(A)내역서"/>
      <sheetName val="DATE"/>
      <sheetName val="갑지"/>
      <sheetName val="일위대가(가설)"/>
      <sheetName val="원내역"/>
      <sheetName val="2000전체분"/>
      <sheetName val="2000년1차"/>
      <sheetName val="터파기및재료"/>
      <sheetName val="cal"/>
      <sheetName val="소분류목록"/>
      <sheetName val="내역"/>
      <sheetName val="DATA"/>
      <sheetName val="원가계산"/>
      <sheetName val="건축집계"/>
      <sheetName val="집수정(600-700)"/>
      <sheetName val="날개벽"/>
      <sheetName val="관로토공"/>
      <sheetName val="인부신상자료"/>
      <sheetName val="자재단가"/>
      <sheetName val="woo(mac)"/>
      <sheetName val="현황"/>
      <sheetName val="단위수량"/>
      <sheetName val="3.하중산정4.지지력"/>
      <sheetName val="토공,철콘"/>
      <sheetName val="1.설계조건"/>
      <sheetName val="맨홀수량산출"/>
      <sheetName val="설계명세서"/>
      <sheetName val="예산명세서"/>
      <sheetName val="자료입력"/>
      <sheetName val="일위대가목차"/>
      <sheetName val="이토변실(A3-LINE)"/>
      <sheetName val="평가내역"/>
      <sheetName val="설계조건"/>
      <sheetName val="설계가"/>
      <sheetName val="장비집계"/>
      <sheetName val="노임,재료비"/>
      <sheetName val="사통"/>
      <sheetName val="48일위"/>
      <sheetName val="48수량"/>
      <sheetName val="22수량"/>
      <sheetName val="49일위"/>
      <sheetName val="22일위"/>
      <sheetName val="49수량"/>
      <sheetName val="일위대가-1"/>
      <sheetName val="밸브설치"/>
      <sheetName val="공리공제"/>
      <sheetName val="기기리스트"/>
      <sheetName val="설계"/>
      <sheetName val="노임"/>
      <sheetName val="내역(전체-변경)"/>
      <sheetName val="5정거장"/>
      <sheetName val="1-3길내기"/>
      <sheetName val="포장공사"/>
      <sheetName val="수량산출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맨홀공제단위수량"/>
      <sheetName val="공제길이"/>
      <sheetName val="지수단관"/>
      <sheetName val="기존맨홀파취복구"/>
      <sheetName val="직관 산출 근거"/>
      <sheetName val="자재산출"/>
      <sheetName val="수량산출"/>
      <sheetName val="수량 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</sheetNames>
    <sheetDataSet>
      <sheetData sheetId="0">
        <row r="34">
          <cell r="U34">
            <v>276.44</v>
          </cell>
        </row>
      </sheetData>
      <sheetData sheetId="1"/>
      <sheetData sheetId="2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  <sheetName val="단가 및 재료비"/>
      <sheetName val="중기사용료산출근거"/>
      <sheetName val="#REF"/>
      <sheetName val="데리네이타현황"/>
      <sheetName val="AS포장복구 "/>
      <sheetName val="시설물일위"/>
      <sheetName val="가설공사"/>
      <sheetName val="단가결정"/>
      <sheetName val="내역아"/>
      <sheetName val="울타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7">
          <cell r="K27">
            <v>276000</v>
          </cell>
        </row>
        <row r="28">
          <cell r="K28">
            <v>41800</v>
          </cell>
        </row>
        <row r="35">
          <cell r="K35">
            <v>31100</v>
          </cell>
        </row>
        <row r="36">
          <cell r="K36">
            <v>700000</v>
          </cell>
        </row>
        <row r="37">
          <cell r="K37">
            <v>14100</v>
          </cell>
        </row>
        <row r="39">
          <cell r="K39">
            <v>37800</v>
          </cell>
        </row>
        <row r="40">
          <cell r="K40">
            <v>118000</v>
          </cell>
        </row>
        <row r="41">
          <cell r="K41">
            <v>184000</v>
          </cell>
        </row>
        <row r="42">
          <cell r="K42">
            <v>87600</v>
          </cell>
        </row>
        <row r="49">
          <cell r="K49">
            <v>181000</v>
          </cell>
        </row>
        <row r="50">
          <cell r="K50">
            <v>125000</v>
          </cell>
        </row>
        <row r="53">
          <cell r="K53">
            <v>219000</v>
          </cell>
        </row>
        <row r="57">
          <cell r="K57">
            <v>115000</v>
          </cell>
        </row>
        <row r="58">
          <cell r="K58">
            <v>62000</v>
          </cell>
        </row>
        <row r="62">
          <cell r="K62">
            <v>5600</v>
          </cell>
        </row>
        <row r="63">
          <cell r="K63">
            <v>93300</v>
          </cell>
        </row>
        <row r="67">
          <cell r="K67">
            <v>40000</v>
          </cell>
        </row>
        <row r="68">
          <cell r="K68">
            <v>54900</v>
          </cell>
        </row>
        <row r="71">
          <cell r="K71">
            <v>2700</v>
          </cell>
        </row>
        <row r="73">
          <cell r="K73">
            <v>4500</v>
          </cell>
        </row>
        <row r="74">
          <cell r="K74">
            <v>28900</v>
          </cell>
        </row>
        <row r="75">
          <cell r="K75">
            <v>5900</v>
          </cell>
        </row>
        <row r="77">
          <cell r="K77">
            <v>3000</v>
          </cell>
        </row>
        <row r="85">
          <cell r="K85">
            <v>22000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자재단가조사표-수목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수목표준대가"/>
      <sheetName val="AS포장복구 "/>
      <sheetName val="원가계산"/>
      <sheetName val="설명"/>
      <sheetName val="노임단가"/>
      <sheetName val="단가조사"/>
      <sheetName val="간접"/>
      <sheetName val="수목데이타"/>
      <sheetName val="건축2"/>
      <sheetName val="공종단가"/>
      <sheetName val="1"/>
      <sheetName val="2"/>
      <sheetName val="3"/>
      <sheetName val="4"/>
      <sheetName val="5"/>
      <sheetName val="Customer Databas"/>
      <sheetName val="6호기"/>
      <sheetName val="Sheet1"/>
      <sheetName val="2000.11월설계내역"/>
      <sheetName val="품셈TABLE"/>
      <sheetName val="참고"/>
      <sheetName val="공사개요"/>
      <sheetName val="표지 (2)"/>
      <sheetName val="갑  지"/>
      <sheetName val="䈘목(중국단풍-)"/>
      <sheetName val="단가대비표"/>
      <sheetName val="장비별표(오거보링)(Ø400)(12M)"/>
      <sheetName val="일위대가(가설)"/>
      <sheetName val="시설물일위"/>
      <sheetName val="가설공사"/>
      <sheetName val="단가결정"/>
      <sheetName val="내역아"/>
      <sheetName val="울타리"/>
      <sheetName val="문학간접"/>
      <sheetName val="화재 탐지 설비"/>
      <sheetName val="원내역"/>
      <sheetName val="49"/>
      <sheetName val="Sheet1 (2)"/>
      <sheetName val="Total"/>
      <sheetName val="가설공사비"/>
      <sheetName val="도로구조공사비"/>
      <sheetName val="도로토공공사비"/>
      <sheetName val="여수토공사비"/>
      <sheetName val="수량산출서"/>
      <sheetName val="접속도로1"/>
      <sheetName val="평가데이터"/>
      <sheetName val="unit 4"/>
      <sheetName val="금액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익자재"/>
      <sheetName val="기초일위"/>
      <sheetName val="시설일위"/>
      <sheetName val="조명일위"/>
      <sheetName val="총괄내역"/>
      <sheetName val="건축-물가변동"/>
      <sheetName val="현장관리비"/>
      <sheetName val="데리네이타현황"/>
      <sheetName val="견적시담(송포2공구)"/>
      <sheetName val="노임이"/>
      <sheetName val="직재"/>
      <sheetName val="재집"/>
      <sheetName val="골조시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간선계산"/>
      <sheetName val="1차증가원가계산"/>
      <sheetName val="일위대가"/>
      <sheetName val="교사기준면적(초등)"/>
      <sheetName val="단가 및 재료비"/>
      <sheetName val="단가산출2"/>
      <sheetName val="준검 내역서"/>
      <sheetName val="노무,재료"/>
      <sheetName val="9811"/>
      <sheetName val="기계경비적용기준"/>
      <sheetName val="자재단가"/>
      <sheetName val="금융비용"/>
      <sheetName val="2000년1차"/>
      <sheetName val="2000전체분"/>
      <sheetName val="내역"/>
      <sheetName val="금액내역서"/>
      <sheetName val="단가산출"/>
      <sheetName val="data"/>
      <sheetName val="직접경비"/>
      <sheetName val="직접인건비"/>
      <sheetName val="공종별원가계산"/>
      <sheetName val="가감수량"/>
      <sheetName val="맨홀수량산출"/>
      <sheetName val="기본단가표"/>
      <sheetName val="참조"/>
      <sheetName val="공종목록표"/>
      <sheetName val="총괄내역서"/>
      <sheetName val="남양내역"/>
      <sheetName val="Sheet4"/>
      <sheetName val="A"/>
      <sheetName val="별표집계"/>
      <sheetName val="9509"/>
      <sheetName val="전체"/>
      <sheetName val="산출내역서집계표"/>
      <sheetName val="DC-O-4-S(설명서)"/>
      <sheetName val="전주2本1"/>
      <sheetName val="조명시설"/>
      <sheetName val="1.설계조건"/>
      <sheetName val="횡배수관토공수량"/>
      <sheetName val="EACT10"/>
      <sheetName val="DANGA"/>
      <sheetName val="품셈"/>
      <sheetName val="개인"/>
      <sheetName val="INPUT"/>
      <sheetName val="중기사용료산출근거"/>
      <sheetName val="단가산출1"/>
      <sheetName val="단가"/>
      <sheetName val="10공구일위"/>
      <sheetName val="간접비"/>
      <sheetName val="평가내역"/>
      <sheetName val="토공산출(주차장)"/>
      <sheetName val="현장관리"/>
      <sheetName val="공통가설"/>
      <sheetName val="매입"/>
      <sheetName val="토공산출 (아파트)"/>
      <sheetName val="시멘트"/>
      <sheetName val="철콘"/>
      <sheetName val="입찰"/>
      <sheetName val="현경"/>
      <sheetName val="기초자료입력"/>
      <sheetName val="2공구산출내역"/>
      <sheetName val="수량산출"/>
      <sheetName val="일위대가-1"/>
      <sheetName val="수목단가"/>
      <sheetName val="시설수량표"/>
      <sheetName val="식재수량표"/>
      <sheetName val="식재일위"/>
      <sheetName val="연습"/>
      <sheetName val="Mc1"/>
      <sheetName val="비목군분류일위"/>
      <sheetName val="전기혼잡제경비(45)"/>
      <sheetName val="말고개터널조명전압강하"/>
      <sheetName val="현장"/>
      <sheetName val="자재 집계표"/>
      <sheetName val="년도별시공"/>
      <sheetName val="물가자료"/>
      <sheetName val="BID"/>
      <sheetName val="123"/>
      <sheetName val="수안보-MBR1"/>
      <sheetName val="일위"/>
      <sheetName val="전기"/>
      <sheetName val="내역(APT)"/>
      <sheetName val="기계설비-물가변동"/>
      <sheetName val="예산명세서"/>
      <sheetName val="설계명세서"/>
      <sheetName val="자료입력"/>
      <sheetName val="5 일위목록"/>
      <sheetName val="7 단가조사"/>
      <sheetName val="6 일위대가"/>
      <sheetName val="정렬"/>
      <sheetName val="E.P.T수량산출서"/>
      <sheetName val="파일의이용"/>
      <sheetName val="실행간접비용"/>
      <sheetName val="세부내역"/>
      <sheetName val="DT"/>
      <sheetName val="롤러"/>
      <sheetName val="펌프차타설"/>
      <sheetName val="배수내역"/>
      <sheetName val="공구원가계산"/>
      <sheetName val="일위목록"/>
      <sheetName val="Ⅶ-2.현장경비산출"/>
      <sheetName val="개소별수량산출"/>
      <sheetName val="토목주소"/>
      <sheetName val="공사비예산서(토목분)"/>
      <sheetName val="合成単価作成表-BLDG"/>
      <sheetName val="골조대비내역"/>
      <sheetName val="기성청구"/>
      <sheetName val="계수시트"/>
      <sheetName val="대가표(품셈)"/>
      <sheetName val="일위대가목차"/>
      <sheetName val="관공일위대가"/>
      <sheetName val="카렌스센터계량기설치공사"/>
      <sheetName val="노임(1차)"/>
      <sheetName val="공내역"/>
      <sheetName val="준공정산"/>
      <sheetName val="참조(2)"/>
      <sheetName val="설계예산서"/>
      <sheetName val="총괄표1"/>
      <sheetName val="DB@Acess"/>
      <sheetName val="Civil"/>
      <sheetName val="퇴직금(울산천상)"/>
      <sheetName val="GAS"/>
      <sheetName val="참조M"/>
      <sheetName val="ABUT수량-A1"/>
      <sheetName val="시설물기초"/>
      <sheetName val="조건"/>
      <sheetName val="전선 및 전선관"/>
      <sheetName val="금융"/>
      <sheetName val="삭제금지단가"/>
      <sheetName val="설계서"/>
      <sheetName val="공사기본내용입력"/>
      <sheetName val="공통"/>
      <sheetName val="동해title"/>
      <sheetName val="공사별 가중치 산출근거(토목)"/>
      <sheetName val="가중치근거(조경)"/>
      <sheetName val="운동장 (2)"/>
      <sheetName val="부하계산서"/>
      <sheetName val="공사요율산출표"/>
      <sheetName val="에너지동"/>
      <sheetName val="총괄표"/>
      <sheetName val="설계내역일위"/>
      <sheetName val="일반부표"/>
      <sheetName val="견적"/>
      <sheetName val="부하계산"/>
      <sheetName val="토공수량"/>
      <sheetName val="설계내"/>
      <sheetName val="SG"/>
      <sheetName val="기초자료"/>
      <sheetName val="1차 내역서"/>
      <sheetName val="견적율"/>
      <sheetName val="밸브설치"/>
      <sheetName val="설계내역서"/>
      <sheetName val="귀래 설계 공내역서"/>
      <sheetName val="입력자료"/>
      <sheetName val="BH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부대공Ⅱ"/>
      <sheetName val="교육종류"/>
      <sheetName val="경산"/>
      <sheetName val="2.대외공문"/>
      <sheetName val="예가표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단가표 (2)"/>
      <sheetName val="제수"/>
      <sheetName val="공기"/>
      <sheetName val="약품공급2"/>
      <sheetName val="설계"/>
      <sheetName val="충주"/>
      <sheetName val="정화조방수미장"/>
      <sheetName val="예산갑지"/>
      <sheetName val="입찰안"/>
      <sheetName val="JUCKEYK"/>
      <sheetName val="단위단가"/>
      <sheetName val="지주목시비량산출서"/>
      <sheetName val="MOTOR"/>
      <sheetName val="11월"/>
      <sheetName val="총괄"/>
      <sheetName val="부안일위"/>
      <sheetName val="약품설비"/>
      <sheetName val="기기리스트"/>
      <sheetName val="D&amp;P특기사항"/>
      <sheetName val="사급자재"/>
      <sheetName val="주요항목별"/>
      <sheetName val="소야공정계획표"/>
      <sheetName val="품셈표"/>
      <sheetName val="노무비단가"/>
      <sheetName val="JUCK"/>
      <sheetName val="정부노임단가"/>
      <sheetName val="지수"/>
      <sheetName val="대치판정"/>
      <sheetName val="설계내역"/>
      <sheetName val="산출근거"/>
      <sheetName val="일위집계표"/>
      <sheetName val="계산내역(설비)"/>
      <sheetName val="1안"/>
      <sheetName val="토공집계"/>
      <sheetName val="공통비총괄표"/>
      <sheetName val="내역서2안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중기일위대가"/>
      <sheetName val="가로등"/>
      <sheetName val="자료"/>
      <sheetName val="간선"/>
      <sheetName val="전압"/>
      <sheetName val="조도"/>
      <sheetName val="동력"/>
      <sheetName val="bearing"/>
      <sheetName val="날개벽(좌,우=60도-4개)"/>
      <sheetName val="조명율표"/>
      <sheetName val="코드"/>
      <sheetName val="내역서01"/>
      <sheetName val="4-10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공정코드"/>
      <sheetName val="평교-내역"/>
      <sheetName val="귀래_설계_공내역서"/>
      <sheetName val="자재_집계표"/>
      <sheetName val="전선_및_전선관"/>
      <sheetName val="공종집계"/>
      <sheetName val="평형별수량표"/>
      <sheetName val="가설개략"/>
      <sheetName val="을지"/>
      <sheetName val="평당"/>
      <sheetName val="매입세"/>
      <sheetName val="창호"/>
      <sheetName val="Sheet6"/>
      <sheetName val="설계예시"/>
      <sheetName val="퍼스트"/>
      <sheetName val="3.바닥판  "/>
      <sheetName val="공작물조직표(용배수)"/>
      <sheetName val="주관사업"/>
      <sheetName val="시추주상도"/>
      <sheetName val="위치조서"/>
      <sheetName val="과세내역(세부)"/>
      <sheetName val="EQT-ESTN"/>
      <sheetName val="와동25-3(변경)"/>
      <sheetName val="자판실행"/>
      <sheetName val="잡비"/>
      <sheetName val=" 견적서"/>
      <sheetName val="시공"/>
      <sheetName val="건축(을)"/>
      <sheetName val="연돌일위집계"/>
      <sheetName val="토공실행"/>
      <sheetName val="03하반기내역서"/>
      <sheetName val="04상반기"/>
      <sheetName val="자단"/>
      <sheetName val="인공산출"/>
      <sheetName val="SCHE"/>
      <sheetName val="단가비교"/>
      <sheetName val="인건비"/>
      <sheetName val="PW3"/>
      <sheetName val="PW4"/>
      <sheetName val="SC1"/>
      <sheetName val="PE"/>
      <sheetName val="PM"/>
      <sheetName val="TR"/>
      <sheetName val="WORK"/>
      <sheetName val="천방교접속"/>
      <sheetName val="사전공사"/>
      <sheetName val="N賃率-職"/>
      <sheetName val="가설"/>
      <sheetName val="구조포설"/>
      <sheetName val="복구"/>
      <sheetName val="부대"/>
      <sheetName val="부호표"/>
      <sheetName val="토공"/>
      <sheetName val="근거(기밀댐퍼)"/>
      <sheetName val="원가"/>
      <sheetName val="절감계산"/>
      <sheetName val="공사비집계표"/>
      <sheetName val="GAS저장소"/>
      <sheetName val="라인마킹"/>
      <sheetName val="위험물저장소"/>
      <sheetName val="일반창고동"/>
      <sheetName val="날개벽수량표"/>
      <sheetName val="1호인버트수량"/>
      <sheetName val="석축설면"/>
      <sheetName val="법면단"/>
      <sheetName val="설계조건"/>
      <sheetName val="안정계산"/>
      <sheetName val="단면검토"/>
      <sheetName val="투찰금액"/>
      <sheetName val="전기공사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기초1"/>
      <sheetName val="FB25JN"/>
      <sheetName val="지급자재"/>
      <sheetName val="을"/>
      <sheetName val="3차준공"/>
      <sheetName val="MAIN"/>
      <sheetName val="전계가"/>
      <sheetName val="인건비 "/>
      <sheetName val="table"/>
      <sheetName val="전기일위대가"/>
      <sheetName val="단면가정"/>
      <sheetName val="각종단가"/>
      <sheetName val="환율 및 노임"/>
      <sheetName val="속 일위대가"/>
      <sheetName val="자재단가대비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견적서"/>
      <sheetName val="단가산출서 (2)"/>
      <sheetName val="단가산출서"/>
      <sheetName val="200"/>
      <sheetName val="담장산출"/>
      <sheetName val="적용기준"/>
      <sheetName val="EQUIP-H"/>
      <sheetName val="EJ"/>
      <sheetName val="설계가"/>
      <sheetName val="건축내역서"/>
      <sheetName val="설비내역서"/>
      <sheetName val="전기내역서"/>
      <sheetName val="01"/>
      <sheetName val="6PILE  (돌출)"/>
      <sheetName val="COVER"/>
      <sheetName val="가격비"/>
      <sheetName val="炷舅_XLS_데이타'!$E$124"/>
      <sheetName val="ls_노임"/>
      <sheetName val="炷舅_XLS"/>
      <sheetName val="PAINT"/>
      <sheetName val="TEL"/>
      <sheetName val="실행"/>
      <sheetName val="신표지1"/>
      <sheetName val="배수판"/>
      <sheetName val="현장조사"/>
      <sheetName val="요약&amp;결과"/>
      <sheetName val="기성내역"/>
      <sheetName val="제잡비"/>
      <sheetName val="토집"/>
      <sheetName val="sub"/>
      <sheetName val="기성내역서표지"/>
      <sheetName val="7단가"/>
      <sheetName val="당초내역서"/>
      <sheetName val="부대내역"/>
      <sheetName val="제잡비집계"/>
      <sheetName val="가설건물"/>
      <sheetName val="70%"/>
      <sheetName val="ITEM"/>
      <sheetName val="터널조도"/>
      <sheetName val="소요자재"/>
      <sheetName val="노무산출서"/>
      <sheetName val="횡배수관수량집계"/>
      <sheetName val="횡배수관기초"/>
      <sheetName val="부하(성남)"/>
      <sheetName val="토공집계표"/>
      <sheetName val="우수공"/>
      <sheetName val="수목데이타 "/>
      <sheetName val="邅☳"/>
      <sheetName val="교대시점"/>
      <sheetName val="인사자료총집계"/>
      <sheetName val="98지급계획"/>
      <sheetName val="진주방향"/>
      <sheetName val="실행(표지,갑,을)"/>
      <sheetName val="-배수구조물⳵토공"/>
      <sheetName val="경상비"/>
      <sheetName val="말뚝지지력산정"/>
      <sheetName val="대공종"/>
      <sheetName val="자재표"/>
      <sheetName val="수로단위수량"/>
      <sheetName val="단목"/>
      <sheetName val="토목수량"/>
      <sheetName val="목차 "/>
      <sheetName val="계획서"/>
      <sheetName val="연장"/>
      <sheetName val="위치도(점용허가용)"/>
      <sheetName val="신청서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동력부하계산"/>
      <sheetName val="타견적(을)"/>
      <sheetName val="부시수량"/>
      <sheetName val="코드표"/>
      <sheetName val="1.설계기준"/>
      <sheetName val="접속도로"/>
      <sheetName val="H-pile(298x299)"/>
      <sheetName val="H-pile(250x250)"/>
      <sheetName val="입출재고현황 (2)"/>
      <sheetName val="Y-WORK"/>
      <sheetName val="자재"/>
      <sheetName val="1.가설"/>
      <sheetName val="4.목공사"/>
      <sheetName val="덕소내역"/>
      <sheetName val="관리,공감"/>
      <sheetName val="CC16-내역서"/>
      <sheetName val="단위수량"/>
      <sheetName val="식재일위대가"/>
      <sheetName val="참고자료"/>
      <sheetName val="기초공"/>
      <sheetName val="기둥(원형)"/>
      <sheetName val="전선관"/>
      <sheetName val="3.공통공사대비"/>
      <sheetName val="전차선로 물량표"/>
      <sheetName val="한강운반비"/>
      <sheetName val="공통(20-91)"/>
      <sheetName val="cable-data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영업.일1"/>
      <sheetName val="월별입차량"/>
      <sheetName val="가스내역"/>
      <sheetName val="3.하중산정4.지지력"/>
      <sheetName val="내역서(기성청구)"/>
      <sheetName val="청천내"/>
      <sheetName val="현장관리비 산출내역"/>
      <sheetName val="영창26"/>
      <sheetName val="기계실 D200"/>
      <sheetName val="결재판(삭제하지말아주세요)"/>
      <sheetName val="O＆P"/>
      <sheetName val="일위_파일"/>
      <sheetName val="3BL공동구 수량"/>
      <sheetName val="22인공"/>
      <sheetName val="성곽내역서"/>
      <sheetName val="재료단가"/>
      <sheetName val="공사발의서"/>
      <sheetName val="S0"/>
      <sheetName val="이름정의"/>
      <sheetName val="초기화면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※참고자료※"/>
      <sheetName val="A-4"/>
      <sheetName val="주민복지관"/>
      <sheetName val="지하주차장"/>
      <sheetName val="수량집계표"/>
      <sheetName val="공종별수량집계"/>
      <sheetName val="토목"/>
      <sheetName val="변경일위"/>
      <sheetName val="Book1"/>
      <sheetName val="용산1(해보)"/>
      <sheetName val="경비"/>
      <sheetName val="일위대가목록"/>
      <sheetName val="TB-내역서"/>
      <sheetName val="수량집계"/>
      <sheetName val="설계기준"/>
      <sheetName val="2.2.10.샤시등"/>
      <sheetName val="내역1"/>
      <sheetName val="공사비산출내역"/>
      <sheetName val="I一般比"/>
      <sheetName val="원형1호맨홀토공수량"/>
      <sheetName val="간선토공재집"/>
      <sheetName val="지선토공재집"/>
      <sheetName val="1공구내역서(1)"/>
      <sheetName val="신규품셈목차"/>
      <sheetName val="시중노임단가"/>
      <sheetName val="철거산출근거"/>
      <sheetName val="구조물철거타공정이월"/>
      <sheetName val="Sheet13"/>
      <sheetName val="발전기"/>
      <sheetName val="Sheet14"/>
      <sheetName val="XL4Poppy"/>
      <sheetName val="자"/>
      <sheetName val="노"/>
      <sheetName val="현장관리비 "/>
      <sheetName val="기구조직"/>
      <sheetName val="기계경비일람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단위수량산출"/>
      <sheetName val="전등설비"/>
      <sheetName val="기준액"/>
      <sheetName val="b_balju_cho"/>
      <sheetName val="cal"/>
      <sheetName val="하수급견적대비"/>
      <sheetName val="XXXXXX"/>
      <sheetName val="Cost bd-&quot;A&quot;"/>
      <sheetName val="계측제어설비"/>
      <sheetName val="통합내역"/>
      <sheetName val="재정비직인"/>
      <sheetName val="G.R300경비"/>
      <sheetName val="공사원가"/>
      <sheetName val="일위대가(건축)"/>
      <sheetName val="내2"/>
      <sheetName val="직노"/>
      <sheetName val="신우"/>
      <sheetName val="경율산정.XLS"/>
      <sheetName val="차수"/>
      <sheetName val="Ȁ_x0004_夁瓅"/>
      <sheetName val="관기성공.내"/>
      <sheetName val="프랜트면허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연결임시"/>
      <sheetName val="기준표"/>
      <sheetName val="투자효율분석"/>
      <sheetName val="오억미만"/>
      <sheetName val="일반문틀 설치"/>
      <sheetName val="샌딩 에폭시 도장"/>
      <sheetName val="스텐문틀설치"/>
      <sheetName val="ENTRY"/>
      <sheetName val="D16"/>
      <sheetName val="D25"/>
      <sheetName val="D22"/>
      <sheetName val="설계변경조서"/>
      <sheetName val="예정(3)"/>
      <sheetName val="무시"/>
      <sheetName val="GAEYO"/>
      <sheetName val="설계서(본관)"/>
      <sheetName val="고개가설"/>
      <sheetName val="우배수"/>
      <sheetName val="원형맨홀수량"/>
      <sheetName val="DATA1"/>
      <sheetName val="단가 산출서(산근#1~#102)"/>
      <sheetName val="재료집계표"/>
      <sheetName val="테이블"/>
      <sheetName val="투찰내역"/>
      <sheetName val="증감내역서"/>
      <sheetName val="암거단위"/>
      <sheetName val="횡 연장"/>
      <sheetName val="2000,9월 일위"/>
      <sheetName val="품의서(0217)"/>
      <sheetName val="결재갑지"/>
      <sheetName val="인부노임"/>
      <sheetName val="ilch"/>
      <sheetName val="단가입력창"/>
      <sheetName val="공종단가표 "/>
      <sheetName val="직원투입계획"/>
      <sheetName val="2.가로등(영구)"/>
      <sheetName val="VXXXXX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집계"/>
      <sheetName val="단면 (2)"/>
      <sheetName val="안정검토(온1)"/>
      <sheetName val="환경기계공정표 (3)"/>
      <sheetName val="내역서-전체낙찰율"/>
      <sheetName val="교대"/>
      <sheetName val="포장자재집계표"/>
      <sheetName val="INPUTDATA"/>
      <sheetName val="왕십리방향"/>
      <sheetName val="설명서"/>
      <sheetName val="예정공정표"/>
      <sheetName val="표지1"/>
      <sheetName val="설비2차"/>
      <sheetName val="표  지"/>
      <sheetName val="(A)내역서"/>
      <sheetName val="목동세대 산출근거"/>
      <sheetName val="사급자재비"/>
      <sheetName val="기타경비"/>
      <sheetName val="잔토처리"/>
      <sheetName val="터파기,되메우기,램머,코아"/>
      <sheetName val="절단,포장깨기"/>
      <sheetName val="5.전사투자계획종함안"/>
      <sheetName val="암거단위-1련"/>
      <sheetName val="내역서(전기)"/>
      <sheetName val="환율표"/>
      <sheetName val="별표 "/>
      <sheetName val="내역서1"/>
      <sheetName val="항목(1)"/>
      <sheetName val="BOOK4"/>
      <sheetName val="역T형교대(말뚝기초)"/>
      <sheetName val="소방"/>
      <sheetName val="P-산#1-1(WOWA1)"/>
      <sheetName val="시화점실행"/>
      <sheetName val="자재단가집계"/>
      <sheetName val="b_balju"/>
      <sheetName val="인제내역"/>
      <sheetName val="woo(mac)"/>
      <sheetName val="Front"/>
      <sheetName val="wall"/>
      <sheetName val="교각계산"/>
      <sheetName val="고창방향"/>
      <sheetName val="산출2-기기동력"/>
      <sheetName val="unitpric"/>
      <sheetName val="대로근거"/>
      <sheetName val="중로근거"/>
      <sheetName val="3련 BOX"/>
      <sheetName val="공사비총괄표"/>
      <sheetName val="제수변수량"/>
      <sheetName val="MAT"/>
      <sheetName val="자금청구"/>
      <sheetName val="기성고조서 "/>
      <sheetName val="봉급(직영)"/>
      <sheetName val="POOM_MOTO"/>
      <sheetName val="POOM_MOTO2"/>
      <sheetName val="토공정보"/>
      <sheetName val="투입비"/>
      <sheetName val="철근량"/>
      <sheetName val="투찰"/>
      <sheetName val="관내역"/>
      <sheetName val="증감대비"/>
      <sheetName val="HVAC"/>
      <sheetName val="중갑지"/>
      <sheetName val="설계내역서 "/>
      <sheetName val="1단계"/>
      <sheetName val="소비자가"/>
      <sheetName val="날개벽(좌,우=45도,75도)"/>
      <sheetName val="우각부보강"/>
      <sheetName val="선급금신청서"/>
      <sheetName val="48일위"/>
      <sheetName val="48수량"/>
      <sheetName val="22수량"/>
      <sheetName val="49일위"/>
      <sheetName val="22일위"/>
      <sheetName val="49수량"/>
      <sheetName val="날개벽(시점좌측)"/>
      <sheetName val="도시가스현황"/>
      <sheetName val="Factor"/>
      <sheetName val="General Data"/>
      <sheetName val="개산공사비"/>
      <sheetName val="샘플표지"/>
      <sheetName val="tggwan(mac)"/>
      <sheetName val="TRE TABLE"/>
      <sheetName val="장비가동"/>
      <sheetName val="아파트"/>
      <sheetName val="부대시설"/>
      <sheetName val="공사대장"/>
      <sheetName val="토적계산"/>
      <sheetName val="X17-TOTAL"/>
      <sheetName val="수입"/>
      <sheetName val="건축공사수량"/>
      <sheetName val="내역(토목)"/>
      <sheetName val="3연box"/>
      <sheetName val="단 box"/>
      <sheetName val="노무"/>
      <sheetName val="자재집게표 "/>
      <sheetName val="재정비내역"/>
      <sheetName val="지적고시내역"/>
      <sheetName val="ALL"/>
      <sheetName val="FAB별"/>
      <sheetName val="UPDATA"/>
      <sheetName val="총괄집계표"/>
      <sheetName val="운반공"/>
      <sheetName val="가로등내역서"/>
      <sheetName val="대림경상68억"/>
      <sheetName val="내역표지"/>
      <sheetName val="도급원가"/>
      <sheetName val="가격"/>
      <sheetName val="1안내역"/>
      <sheetName val="단가조사표"/>
      <sheetName val="일위대가(계측기설치)"/>
      <sheetName val="교각1"/>
      <sheetName val="AS복구"/>
      <sheetName val="중기터파기"/>
      <sheetName val="변수값"/>
      <sheetName val="중기상차"/>
      <sheetName val="일목"/>
      <sheetName val="공량산출서"/>
      <sheetName val="예산서"/>
      <sheetName val="송정-증포간  계약내역서"/>
      <sheetName val="현장지지물물량"/>
      <sheetName val="총괄서"/>
      <sheetName val="덕전리"/>
      <sheetName val="1회기성을"/>
      <sheetName val="단가입력"/>
      <sheetName val="경비산출"/>
      <sheetName val="안내"/>
      <sheetName val="잡철물"/>
      <sheetName val="LF자재단가"/>
      <sheetName val="공종별자재"/>
      <sheetName val="6.가격조사서 "/>
      <sheetName val="공용시설내역"/>
      <sheetName val="8.PILE  (돌출)"/>
      <sheetName val="Sheet7(ㅅ)"/>
      <sheetName val="노임 단가"/>
      <sheetName val="방호시설검토"/>
      <sheetName val="수량산출표"/>
      <sheetName val="댐구조도"/>
      <sheetName val="세월교산출기초"/>
      <sheetName val="입력"/>
      <sheetName val="지장물C"/>
      <sheetName val="연결관산출조서"/>
      <sheetName val="EQUIP LIST"/>
      <sheetName val="물가시세"/>
      <sheetName val="도급FORM"/>
      <sheetName val="자재운반단가일람표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001"/>
      <sheetName val="물가대비표"/>
      <sheetName val="자재조사표"/>
      <sheetName val="심사물량"/>
      <sheetName val="심사계산"/>
      <sheetName val="단중표-ST"/>
      <sheetName val="자재단가_사급"/>
      <sheetName val="중기기준"/>
      <sheetName val="중기적산목록"/>
      <sheetName val="일위1"/>
      <sheetName val="원가계산서 "/>
      <sheetName val="상부공"/>
      <sheetName val="일반전기"/>
      <sheetName val="설계예산2"/>
      <sheetName val="단면(직벽형)-H=1m"/>
      <sheetName val="SLAB&quot;1&quot;"/>
      <sheetName val="건축(APT,부대동)"/>
      <sheetName val="영동(D)"/>
      <sheetName val="3.바닥판설계"/>
      <sheetName val="대비표"/>
      <sheetName val="공사비집계표(서해안고속도로)"/>
      <sheetName val="부대공"/>
      <sheetName val="견적대비"/>
      <sheetName val="관람석제출"/>
      <sheetName val="토목-물가"/>
      <sheetName val="F4-F7"/>
      <sheetName val="부속동"/>
      <sheetName val="36+45-113-18+19+20I"/>
      <sheetName val="관계주식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일위(PN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L_RPTA05_목록"/>
      <sheetName val="신.분"/>
      <sheetName val="카메라"/>
      <sheetName val="전익정산집계"/>
      <sheetName val="건축공사"/>
      <sheetName val="예산M12A"/>
      <sheetName val="SCHEDULE"/>
      <sheetName val="ELECTRIC"/>
      <sheetName val="제수문"/>
      <sheetName val="1호토공"/>
      <sheetName val="좌홍배수장"/>
      <sheetName val="좌홍배수장토공"/>
      <sheetName val="XREF"/>
      <sheetName val="감가상각누계액"/>
      <sheetName val="BQ"/>
      <sheetName val="대,유,램"/>
      <sheetName val="변화치수"/>
      <sheetName val="교대철근집계"/>
      <sheetName val="절감계산(보일러)"/>
      <sheetName val="PC"/>
      <sheetName val="99.12"/>
      <sheetName val="포항보고서"/>
      <sheetName val="배수관토공"/>
      <sheetName val="마포토정"/>
      <sheetName val="TOTAL_BOQ"/>
      <sheetName val="우수받이"/>
      <sheetName val="단가표"/>
      <sheetName val="c_balju"/>
      <sheetName val="빌딩 안내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견적대비표"/>
      <sheetName val="수량3"/>
      <sheetName val="guard(mac)"/>
      <sheetName val="횡배수관"/>
      <sheetName val="실행대비"/>
      <sheetName val="갑지(추정)"/>
      <sheetName val="대비표(토공1안)"/>
      <sheetName val="Apt내역"/>
      <sheetName val="C3"/>
      <sheetName val="도급"/>
      <sheetName val="제2~4호표"/>
      <sheetName val="2-나.물가조사서"/>
      <sheetName val="실행원가내역"/>
      <sheetName val="일위집계(기존)"/>
      <sheetName val="산출기준(파견전산실)"/>
      <sheetName val="10월"/>
      <sheetName val="견"/>
      <sheetName val="수량계산서_집계표(신설-을지로3가_3호선)"/>
      <sheetName val="수량계산서_집계표(철거-을지로3가_3호선)"/>
      <sheetName val="3_바닥판__"/>
      <sheetName val="물량표"/>
      <sheetName val="분류"/>
      <sheetName val="RAW DATA"/>
      <sheetName val="#3_일위대가목록"/>
      <sheetName val="SUMMARY(S)"/>
      <sheetName val="유림골조"/>
      <sheetName val="45,46"/>
      <sheetName val="Macro(차단기)"/>
      <sheetName val="세부내역서"/>
      <sheetName val="보차도경계석"/>
      <sheetName val="성곽내역헾"/>
      <sheetName val="설계서(7)"/>
      <sheetName val="예산서(6)"/>
      <sheetName val="부표총괄표"/>
      <sheetName val="전문품의"/>
      <sheetName val="포장집계"/>
      <sheetName val="포장연장"/>
      <sheetName val="mcc일위대가"/>
      <sheetName val="사통"/>
      <sheetName val="마북 손익분석(CATIA)"/>
      <sheetName val="빙장비사양"/>
      <sheetName val="장비사양"/>
      <sheetName val="예가비교표"/>
      <sheetName val="당초"/>
      <sheetName val="106C0300"/>
      <sheetName val="ETC"/>
      <sheetName val="산출내역(K2)"/>
      <sheetName val="구조물공"/>
      <sheetName val="제출내역 (2)"/>
      <sheetName val="6공구(당초)"/>
      <sheetName val="공사비집계"/>
      <sheetName val="1,2공구원가계산서"/>
      <sheetName val="Macro2"/>
      <sheetName val="1공구산출내역서"/>
      <sheetName val="Macro1"/>
      <sheetName val="설직재-1"/>
      <sheetName val="제직재"/>
      <sheetName val="배수관공"/>
      <sheetName val="설계기준 및 하중계산"/>
      <sheetName val="96보완계획7.12"/>
      <sheetName val="CON'C"/>
      <sheetName val="목표세부명세"/>
      <sheetName val="MAT_N048"/>
      <sheetName val="공주-교대(A1)"/>
      <sheetName val="단위세대물량"/>
      <sheetName val="대비"/>
      <sheetName val="토목내역서"/>
      <sheetName val="냉천부속동"/>
      <sheetName val="99년신청"/>
      <sheetName val="지입재료비"/>
      <sheetName val="전체제잡비"/>
      <sheetName val="세골재  T2 변경 현황"/>
      <sheetName val="단가비교표"/>
      <sheetName val="3차설계"/>
      <sheetName val="매원개착터널총괄"/>
      <sheetName val="IBM UX"/>
      <sheetName val="구의33고"/>
      <sheetName val="요율"/>
      <sheetName val="참조-(1)"/>
      <sheetName val="자동제어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8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9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000000"/>
      <sheetName val="유기공정"/>
      <sheetName val="Sheet5"/>
      <sheetName val="대구실행"/>
      <sheetName val="기자재비"/>
      <sheetName val="기슭막이(야면석찰쌓기)"/>
      <sheetName val="한일양산"/>
      <sheetName val="과단위"/>
      <sheetName val="기별(종합)"/>
      <sheetName val="공사현황"/>
      <sheetName val="단"/>
      <sheetName val="J直材4"/>
      <sheetName val="현장경비"/>
      <sheetName val="type-F"/>
      <sheetName val="동일대내"/>
      <sheetName val="도배공사언고"/>
      <sheetName val="표층포설및다짐"/>
      <sheetName val="도급내역서(3)"/>
      <sheetName val="CTEMCOST"/>
      <sheetName val="보건노"/>
      <sheetName val="도"/>
      <sheetName val="[수목일위.XLS][수목일위.XLS]el________4"/>
      <sheetName val="[수목일위.XLS][수목일위.XLS]el________5"/>
      <sheetName val="기성내역서"/>
      <sheetName val="업무분장"/>
      <sheetName val="산출동탄"/>
      <sheetName val="COPING"/>
      <sheetName val="09공임"/>
      <sheetName val="기중"/>
      <sheetName val="일위2"/>
      <sheetName val="J01"/>
      <sheetName val="제경비"/>
      <sheetName val="기준비용"/>
      <sheetName val="마감LIST-1"/>
      <sheetName val="피벗테이블데이터분석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단가비교표_공통1"/>
      <sheetName val="기본일위"/>
      <sheetName val="공조기"/>
      <sheetName val="공조기휀"/>
      <sheetName val="AHU집계"/>
      <sheetName val="케이블류 OLD"/>
      <sheetName val="PriceSummary"/>
      <sheetName val="건축공사집계"/>
      <sheetName val="주소록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용수량(생활용수)"/>
      <sheetName val="0.갑지"/>
      <sheetName val="8.현장관리비"/>
      <sheetName val="7.안전관리비"/>
      <sheetName val="배관내역서"/>
      <sheetName val="배관품셈총괄표"/>
      <sheetName val="해평견적"/>
      <sheetName val="2.토목공사"/>
      <sheetName val="본선 토공 분배표"/>
      <sheetName val="분양가상한산출"/>
      <sheetName val="기계경비(시간당)"/>
      <sheetName val="램머"/>
      <sheetName val="가시설수량"/>
      <sheetName val="1SGATE97"/>
      <sheetName val="copy"/>
      <sheetName val="서식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N賃԰_x0000__x0000_"/>
      <sheetName val="내역서 제출"/>
      <sheetName val="Macro7"/>
      <sheetName val="금액집계"/>
      <sheetName val="평형별㓈_x0019_؟"/>
      <sheetName val="현금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GI-LIST"/>
      <sheetName val="loading"/>
      <sheetName val="기별"/>
      <sheetName val="0_갑지"/>
      <sheetName val="8_현장관리비"/>
      <sheetName val="7_안전관리비"/>
      <sheetName val="DATA 입력란"/>
      <sheetName val="1. 설계조건 2.단면가정 3. 하중계산"/>
      <sheetName val="일반자료"/>
      <sheetName val="아파트 "/>
      <sheetName val="2.도실원내역(원본)"/>
      <sheetName val="토공A"/>
      <sheetName val="매립"/>
      <sheetName val="공사"/>
      <sheetName val="당정동공통이수"/>
      <sheetName val="당정동경상이수"/>
      <sheetName val="총누계"/>
      <sheetName val="E_P_T수량산출서2"/>
      <sheetName val="석축단"/>
      <sheetName val="물량산출"/>
      <sheetName val="매출"/>
      <sheetName val="Breakdown"/>
      <sheetName val="UnitRate"/>
      <sheetName val="단가목록"/>
      <sheetName val="노임목록"/>
      <sheetName val="자재목록"/>
      <sheetName val="군남내역서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CAT_5"/>
      <sheetName val="적용단위길이"/>
      <sheetName val="특수기호강도거푸집"/>
      <sheetName val="종배수관면벽신"/>
      <sheetName val="종배수관(신)"/>
      <sheetName val="공사설명서외"/>
      <sheetName val="수로교총재료집계"/>
      <sheetName val="산근1,2"/>
      <sheetName val="6. 안전관리비"/>
      <sheetName val="원본(갑지)"/>
      <sheetName val="인원계획-미화"/>
      <sheetName val="재무가정"/>
      <sheetName val="1Month+Sheet2!"/>
      <sheetName val="견적 (2)"/>
      <sheetName val="분석대장"/>
      <sheetName val="base"/>
      <sheetName val="내역서을지"/>
      <sheetName val="오餀ԯ"/>
      <sheetName val="하도"/>
      <sheetName val="일위총괄표"/>
      <sheetName val="11.닥트설치공사(bm)"/>
      <sheetName val="수주추정"/>
      <sheetName val="DESIGN CRETERIA"/>
      <sheetName val="차액보증"/>
      <sheetName val="도장재료산출"/>
      <sheetName val="설비"/>
      <sheetName val="견적(100%)"/>
      <sheetName val="DNT OSBL"/>
      <sheetName val="부재력정리"/>
      <sheetName val="경영계획1월"/>
      <sheetName val="총괄 내역서"/>
      <sheetName val="[수목일위.XLS][수목일위.XLS]el________2"/>
      <sheetName val="[수목일위.XLS][수목일위.XLS]el________3"/>
      <sheetName val="단청(1)제외"/>
      <sheetName val="미장및수장"/>
      <sheetName val="수리보고"/>
      <sheetName val="[수목일위.XLS]el\설계서\수목일위_XLS]데이타"/>
      <sheetName val="[수목일위.XLS]el\설계서\수목일위_XLS"/>
      <sheetName val="Template"/>
      <sheetName val="4차원가계산서"/>
      <sheetName val="관급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목록"/>
      <sheetName val="3.건축(현장안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말뚝물량"/>
      <sheetName val="원가계산서(남측)"/>
      <sheetName val="PIPE(UG)내역"/>
      <sheetName val="정산내역서"/>
      <sheetName val="철거산ԯ_x0000_缀"/>
      <sheetName val="6.단가조사표"/>
      <sheetName val="2.노무비"/>
      <sheetName val="2-1.노무비단가"/>
      <sheetName val="5.폐기물운반비"/>
      <sheetName val="4.폐기물량"/>
      <sheetName val="단위량당중기"/>
      <sheetName val="00000"/>
      <sheetName val="업체명"/>
      <sheetName val="관리"/>
      <sheetName val="총물량"/>
      <sheetName val="노임 (2차)"/>
      <sheetName val="구천"/>
      <sheetName val="VOR"/>
      <sheetName val="실행내역"/>
      <sheetName val="과세면세표"/>
      <sheetName val="총괄변경내역서"/>
      <sheetName val="과천MAIN"/>
      <sheetName val="5사남"/>
      <sheetName val="실행내역 "/>
      <sheetName val="청-교대(A1-A2)"/>
      <sheetName val="2.냉난방설비공사"/>
      <sheetName val="96노임기준"/>
      <sheetName val="가정급수관"/>
      <sheetName val="Summary Sheet"/>
      <sheetName val="Ⅶ-2_현장경비산출2"/>
      <sheetName val="5. 현장관리비(new) "/>
      <sheetName val="영창2餀"/>
      <sheetName val="영창2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전차선로_물량표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정보"/>
      <sheetName val="PROJECT BRIEF"/>
      <sheetName val="가설(사)"/>
      <sheetName val="목집(사)"/>
      <sheetName val="운반(사)"/>
      <sheetName val="지붕(사)"/>
      <sheetName val="손익분석"/>
      <sheetName val="철집"/>
      <sheetName val="마산방향철근집계"/>
      <sheetName val="기성(1차) "/>
      <sheetName val="PROJECT BRIEF(EX.NEW)"/>
      <sheetName val="평형공사비"/>
      <sheetName val="h-013211-2"/>
      <sheetName val="uang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일위목록표-내역서순"/>
      <sheetName val="TYPE-1"/>
      <sheetName val="2015년 제3차 공사 물량조사 양식.xlsx"/>
      <sheetName val="순공사비"/>
      <sheetName val="4. 검토"/>
      <sheetName val="전기단가조사서"/>
      <sheetName val="J형측구단위수량"/>
      <sheetName val="전압강하자료"/>
      <sheetName val="표준계약서"/>
      <sheetName val="BOX전기내역"/>
      <sheetName val="계약내역서(을지"/>
      <sheetName val="현장일보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sぎ"/>
      <sheetName val="주식"/>
      <sheetName val="SAM"/>
      <sheetName val="인건-측정"/>
      <sheetName val="태안9)3-2)원내역"/>
      <sheetName val="분양가격표"/>
      <sheetName val="변경내역대비표(2)"/>
      <sheetName val="자압1"/>
      <sheetName val="절단표"/>
      <sheetName val="1.우편집중내역서"/>
      <sheetName val="마감표"/>
      <sheetName val="[수목일위.XLS][수목일위.XLS]el________6"/>
      <sheetName val="[수목일위.XLS][수목일위.XLS]el________7"/>
      <sheetName val="지선토공鍐¹"/>
      <sheetName val="내역서(ebs)"/>
      <sheetName val="영업_x0008__x0000_"/>
      <sheetName val="종배수관"/>
      <sheetName val="연부97-1"/>
      <sheetName val="지선토공徸〒"/>
      <sheetName val="교통대책내역"/>
      <sheetName val="안청갑지"/>
      <sheetName val="신축(단위)"/>
      <sheetName val="노임단가 (2)"/>
      <sheetName val="1공구"/>
      <sheetName val="노임자재단가"/>
      <sheetName val="재료산출"/>
      <sheetName val="표준내역"/>
      <sheetName val="명세서"/>
      <sheetName val="1.1서버도입"/>
      <sheetName val="원형1호맨_x0005__x0000__x0000__x0000_"/>
      <sheetName val="지구단위계획"/>
      <sheetName val="내역(전체-변경)"/>
      <sheetName val="도로"/>
      <sheetName val="8.석축단위(H=1.5M)"/>
      <sheetName val="[수목일위.XLS][수목일위.XLS]el_______12"/>
      <sheetName val="[수목일위.XLS][수목일위.XLS]el_______13"/>
      <sheetName val="공통(20-_x0000__x0000_Ԁ"/>
      <sheetName val="TOTAL3"/>
      <sheetName val="도근좌표"/>
      <sheetName val="[수목일위.XLS][수목일위.XLS]el_______10"/>
      <sheetName val="[수목일위.XLS][수목일위.XLS]el_______11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_x0004__x0000__x0006__x0000_"/>
      <sheetName val="̀Ԁ̀̀"/>
      <sheetName val="복공계산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12월일반업무"/>
      <sheetName val="교대토공시점"/>
      <sheetName val="2층LOAD"/>
      <sheetName val="내역(건축)"/>
      <sheetName val="3차준_x0000_"/>
      <sheetName val="P.M 별"/>
      <sheetName val="항목邨_x001f_턘"/>
      <sheetName val="항목揄⿖_x0000_"/>
      <sheetName val="항목揄⾨_x0000_"/>
      <sheetName val="철거산저潖㄀"/>
      <sheetName val="단가 산출서(산근#1~簀╕쐀╕렀"/>
      <sheetName val="1-1"/>
      <sheetName val="회로내역(승인)"/>
      <sheetName val="DB"/>
      <sheetName val="토공실_x0000_"/>
      <sheetName val="별제권_정리담보권1"/>
      <sheetName val="배수철근"/>
      <sheetName val="제안서"/>
      <sheetName val="행정표준(1)"/>
      <sheetName val="행정표준(2)"/>
      <sheetName val="암거날개벽"/>
      <sheetName val="청하배수"/>
      <sheetName val="중기목록"/>
      <sheetName val="공사완료입력"/>
      <sheetName val="[수목일위.XLS][수목일위.XLS]el_______44"/>
      <sheetName val="[수목일위.XLS][수목일위.XLS]el_______45"/>
      <sheetName val="[수목일위.XLS][수목일위.XLS]el_______50"/>
      <sheetName val="[수목일위.XLS][수목일위.XLS]el_______51"/>
      <sheetName val="修正表紙"/>
      <sheetName val="00년"/>
      <sheetName val="총_구조물공"/>
      <sheetName val="B.O.M"/>
      <sheetName val="유입맨홀산출"/>
      <sheetName val="최적단면"/>
      <sheetName val="Sheet9"/>
      <sheetName val="PLP"/>
      <sheetName val="7단_x0005_"/>
      <sheetName val="3도로"/>
      <sheetName val="BS1(302)"/>
      <sheetName val="crude.SLAB RE-bar"/>
      <sheetName val="당초내역׃"/>
      <sheetName val="3련_BOX"/>
      <sheetName val="이설비"/>
      <sheetName val="폐기물처리"/>
      <sheetName val="원가계산서(용역)"/>
      <sheetName val="방수비"/>
      <sheetName val="복구비"/>
      <sheetName val="열린교실"/>
      <sheetName val="분석가정"/>
      <sheetName val="archi(본사)"/>
      <sheetName val="견적조건"/>
      <sheetName val="6.18"/>
      <sheetName val="C-노임단가"/>
      <sheetName val="BJJIN"/>
      <sheetName val="설계변경 (2)"/>
      <sheetName val="EP0618"/>
      <sheetName val="통합내역서"/>
      <sheetName val="단면치수"/>
      <sheetName val="신규일위대가"/>
      <sheetName val="단위가격"/>
      <sheetName val="재정睮⾯_x0005_"/>
      <sheetName val="재정ᛅ〒_x0005_"/>
      <sheetName val="재정脸;腼"/>
      <sheetName val="연"/>
      <sheetName val="연颛"/>
      <sheetName val="연ﺛ"/>
      <sheetName val="규격"/>
      <sheetName val="1.3(배치도)"/>
      <sheetName val="안산기계장치"/>
      <sheetName val="페인트"/>
      <sheetName val="3.공통공ⴀ敆遵"/>
      <sheetName val="RESOURCE"/>
      <sheetName val="금액결정"/>
      <sheetName val="경⠀ស"/>
      <sheetName val="계약내역서(_x0000__x0000__x0005_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3.일반사상"/>
      <sheetName val="공사芸Â헾⿠"/>
      <sheetName val="외주"/>
      <sheetName val="0.0ControlSheet"/>
      <sheetName val="(Monthly)"/>
      <sheetName val="cctv"/>
      <sheetName val="당월(1)"/>
      <sheetName val="Edit(01)"/>
      <sheetName val="Upgrades pricing"/>
      <sheetName val="옥외전력간선설비공사"/>
      <sheetName val="원데이타"/>
      <sheetName val="교량공"/>
      <sheetName val="1-1평균터파기고(1)"/>
      <sheetName val="관리,공᠀"/>
      <sheetName val="투자_x0000__x0000_Ԁ_x0000_"/>
      <sheetName val="계약내역서(을橂】"/>
      <sheetName val="운반비"/>
      <sheetName val="지입집계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취수탑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08공임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[수목일위.XLS][수목일위.XLS]el_______32"/>
      <sheetName val="[수목일위.XLS][수목일위.XLS]el_______33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38"/>
      <sheetName val="[수목일위.XLS][수목일위.XLS]el_______39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기본사항"/>
      <sheetName val="rate"/>
      <sheetName val="지주토목내역서"/>
      <sheetName val="조도계산(1)"/>
      <sheetName val="BOX단위철근"/>
      <sheetName val="주beam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B__MSOffice_Excel___2"/>
      <sheetName val="토적표"/>
      <sheetName val="단면기준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D-623D"/>
      <sheetName val="스텐문틀堐_x001b_"/>
      <sheetName val="미수수익(적금)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공사발의_x0000_"/>
      <sheetName val="철근단면적"/>
      <sheetName val="특별교실"/>
      <sheetName val="제원입력"/>
      <sheetName val="증감₆᝔氀"/>
      <sheetName val="보도경계블럭"/>
      <sheetName val="트렌드"/>
      <sheetName val="구분표"/>
      <sheetName val="NOMUBI"/>
      <sheetName val="sw1"/>
      <sheetName val="자문요청"/>
      <sheetName val="적용단가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0"/>
      <sheetName val="[수목일위.XLS][수목일위.XLS]el_______61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84"/>
      <sheetName val="[수목일위.XLS][수목일위.XLS]el_______85"/>
      <sheetName val="[수목일위.XLS][수목일위.XLS]el_______88"/>
      <sheetName val="[수목일위.XLS][수목일위.XLS]el_______89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90"/>
      <sheetName val="[수목일위.XLS][수목일위.XLS]el_______91"/>
      <sheetName val="[수목일위.XLS][수목일위.XLS]el_______96"/>
      <sheetName val="[수목일위.XLS][수목일위.XLS]el_______97"/>
      <sheetName val="[수목일위.XLS][수목일위.XLS]el______100"/>
      <sheetName val="[수목일위.XLS][수목일위.XLS]el______101"/>
      <sheetName val="[수목일위.XLS][수목일위.XLS]el______102"/>
      <sheetName val="[수목일위.XLS][수목일위.XLS]el______103"/>
      <sheetName val="[수목일위.XLS][수목일위.XLS]el_______98"/>
      <sheetName val="[수목일위.XLS][수목일위.XLS]el_______99"/>
      <sheetName val="정공공사"/>
      <sheetName val="[수목일위.XLS][수목일위.XLS]el______122"/>
      <sheetName val="[수목일위.XLS][수목일위.XLS]el______123"/>
      <sheetName val="[수목일위.XLS][수목일위.XLS]el______104"/>
      <sheetName val="[수목일위.XLS][수목일위.XLS]el______105"/>
      <sheetName val="[수목일위.XLS][수목일위.XLS]el______106"/>
      <sheetName val="[수목일위.XLS][수목일위.XLS]el______107"/>
      <sheetName val="[수목일위.XLS][수목일위.XLS]el______112"/>
      <sheetName val="[수목일위.XLS][수목일위.XLS]el______11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[수목일위.XLS][수목일위.XLS]el______120"/>
      <sheetName val="[수목일위.XLS][수목일위.XLS]el______121"/>
      <sheetName val="영업֫_x0000_缀"/>
      <sheetName val="영업涫⮦_x0001_"/>
      <sheetName val="식재일위墀."/>
      <sheetName val="관舓⼱"/>
      <sheetName val="관_x0005__x0000_"/>
      <sheetName val="SLAB"/>
      <sheetName val="COPING-1"/>
      <sheetName val="역T형교대-2수량"/>
      <sheetName val="관로토공집계표"/>
      <sheetName val="3차ᨁ㐜"/>
      <sheetName val="3차큶汦"/>
      <sheetName val="3차_x0000__x0000_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>
        <row r="2">
          <cell r="E2">
            <v>23200</v>
          </cell>
        </row>
      </sheetData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3">
          <cell r="E43">
            <v>45600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7">
          <cell r="E167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5">
          <cell r="E175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1">
          <cell r="E181">
            <v>158000</v>
          </cell>
        </row>
        <row r="182">
          <cell r="E182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08">
          <cell r="E208">
            <v>108000</v>
          </cell>
        </row>
        <row r="209">
          <cell r="E209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>
        <row r="11">
          <cell r="E11">
            <v>203800</v>
          </cell>
        </row>
      </sheetData>
      <sheetData sheetId="7">
        <row r="11">
          <cell r="E11">
            <v>203800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2">
          <cell r="E2">
            <v>23200</v>
          </cell>
        </row>
      </sheetData>
      <sheetData sheetId="21" refreshError="1"/>
      <sheetData sheetId="22" refreshError="1"/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 refreshError="1"/>
      <sheetData sheetId="956" refreshError="1"/>
      <sheetData sheetId="957" refreshError="1"/>
      <sheetData sheetId="958"/>
      <sheetData sheetId="959"/>
      <sheetData sheetId="960" refreshError="1"/>
      <sheetData sheetId="961"/>
      <sheetData sheetId="962" refreshError="1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/>
      <sheetData sheetId="1098" refreshError="1"/>
      <sheetData sheetId="1099" refreshError="1"/>
      <sheetData sheetId="1100" refreshError="1"/>
      <sheetData sheetId="1101"/>
      <sheetData sheetId="1102"/>
      <sheetData sheetId="1103" refreshError="1"/>
      <sheetData sheetId="1104" refreshError="1"/>
      <sheetData sheetId="1105" refreshError="1"/>
      <sheetData sheetId="1106"/>
      <sheetData sheetId="1107"/>
      <sheetData sheetId="1108" refreshError="1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/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/>
      <sheetData sheetId="2199"/>
      <sheetData sheetId="2200"/>
      <sheetData sheetId="220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</sheetNames>
    <sheetDataSet>
      <sheetData sheetId="0"/>
      <sheetData sheetId="1" refreshError="1"/>
      <sheetData sheetId="2" refreshError="1">
        <row r="815">
          <cell r="G815">
            <v>2636</v>
          </cell>
        </row>
        <row r="819">
          <cell r="G819">
            <v>13472</v>
          </cell>
        </row>
        <row r="823">
          <cell r="G823">
            <v>5766</v>
          </cell>
        </row>
        <row r="2690">
          <cell r="G2690">
            <v>647</v>
          </cell>
        </row>
      </sheetData>
      <sheetData sheetId="3" refreshError="1">
        <row r="228">
          <cell r="AR228">
            <v>1831</v>
          </cell>
        </row>
        <row r="252">
          <cell r="AR252">
            <v>1375</v>
          </cell>
        </row>
      </sheetData>
      <sheetData sheetId="4" refreshError="1">
        <row r="156">
          <cell r="AR156">
            <v>2107</v>
          </cell>
        </row>
        <row r="180">
          <cell r="AR180">
            <v>1488</v>
          </cell>
        </row>
        <row r="204">
          <cell r="AR204">
            <v>1643</v>
          </cell>
        </row>
        <row r="228">
          <cell r="AR228">
            <v>1067</v>
          </cell>
        </row>
        <row r="252">
          <cell r="AR252">
            <v>3956</v>
          </cell>
        </row>
        <row r="276">
          <cell r="AR276">
            <v>3069</v>
          </cell>
        </row>
        <row r="873">
          <cell r="AP873">
            <v>4357</v>
          </cell>
        </row>
        <row r="874">
          <cell r="AQ874">
            <v>3326</v>
          </cell>
        </row>
        <row r="875">
          <cell r="AR875">
            <v>3818</v>
          </cell>
        </row>
        <row r="876">
          <cell r="AR876">
            <v>2107</v>
          </cell>
        </row>
        <row r="879">
          <cell r="AP879">
            <v>1571</v>
          </cell>
        </row>
        <row r="882">
          <cell r="AQ882">
            <v>547</v>
          </cell>
        </row>
        <row r="897">
          <cell r="AP897">
            <v>6073</v>
          </cell>
        </row>
        <row r="898">
          <cell r="AQ898">
            <v>3958</v>
          </cell>
        </row>
        <row r="899">
          <cell r="AR899">
            <v>3495</v>
          </cell>
        </row>
        <row r="900">
          <cell r="AR900">
            <v>1488</v>
          </cell>
        </row>
        <row r="903">
          <cell r="AP903">
            <v>2190</v>
          </cell>
        </row>
        <row r="906">
          <cell r="AQ906">
            <v>155</v>
          </cell>
        </row>
        <row r="951">
          <cell r="AP951">
            <v>7516</v>
          </cell>
        </row>
        <row r="996">
          <cell r="AR996">
            <v>2107</v>
          </cell>
        </row>
        <row r="999">
          <cell r="AP999">
            <v>1571</v>
          </cell>
        </row>
        <row r="1020">
          <cell r="AR1020">
            <v>1488</v>
          </cell>
        </row>
        <row r="1023">
          <cell r="AP1023">
            <v>2190</v>
          </cell>
        </row>
      </sheetData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  <sheetName val="단가 및 재료비"/>
      <sheetName val="단가산출2"/>
      <sheetName val="일위대가"/>
      <sheetName val="단가산출1"/>
      <sheetName val="관공일위대가"/>
      <sheetName val="2공구산출내역"/>
      <sheetName val="주beam"/>
      <sheetName val="원가계산서"/>
      <sheetName val="중기사용료산출근거"/>
      <sheetName val="데이타"/>
      <sheetName val="식재인부"/>
      <sheetName val="역T형교대(말뚝기초)"/>
      <sheetName val="COPING"/>
      <sheetName val="단가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</sheetNames>
    <sheetDataSet>
      <sheetData sheetId="0" refreshError="1">
        <row r="72">
          <cell r="F72">
            <v>2.819</v>
          </cell>
        </row>
        <row r="73">
          <cell r="F73">
            <v>5.07</v>
          </cell>
        </row>
        <row r="75">
          <cell r="F75">
            <v>0.14099999999999999</v>
          </cell>
        </row>
        <row r="78">
          <cell r="R78">
            <v>126.16</v>
          </cell>
        </row>
        <row r="87">
          <cell r="R87">
            <v>79.289999999999992</v>
          </cell>
        </row>
        <row r="121">
          <cell r="R121">
            <v>1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버팀보"/>
      <sheetName val="수량산출"/>
      <sheetName val="수량집계"/>
      <sheetName val="SK판넬"/>
      <sheetName val="H-PI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99노임기준"/>
      <sheetName val="일위대가"/>
      <sheetName val="단위수량산출"/>
      <sheetName val="구체"/>
      <sheetName val="좌측날개벽"/>
      <sheetName val="우측날개벽"/>
      <sheetName val="단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공사원가(조경)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예산서"/>
      <sheetName val="기초목록"/>
      <sheetName val="일위대가(시설물)"/>
      <sheetName val="단가(자재)"/>
      <sheetName val="단가(노임)"/>
      <sheetName val="산근"/>
      <sheetName val="목록"/>
      <sheetName val="기준"/>
      <sheetName val="중기"/>
      <sheetName val="시간"/>
      <sheetName val="노임단가"/>
      <sheetName val="단가"/>
      <sheetName val="우수받이"/>
      <sheetName val="단가 및 재료비"/>
      <sheetName val="원가계산"/>
      <sheetName val="설계비0509"/>
      <sheetName val="데이타"/>
      <sheetName val="식재인부"/>
      <sheetName val="조명율표"/>
      <sheetName val="소방"/>
      <sheetName val="일위대가"/>
      <sheetName val="대가목록"/>
      <sheetName val="2.토목공사"/>
      <sheetName val="수목단가"/>
      <sheetName val="시설수량표"/>
      <sheetName val="식재수량표"/>
      <sheetName val="일위목록"/>
      <sheetName val="자재단가"/>
      <sheetName val="실행대비"/>
      <sheetName val="I一般比"/>
      <sheetName val="조명시설"/>
      <sheetName val="1단계"/>
      <sheetName val="산출내역서"/>
      <sheetName val="노무비단가"/>
      <sheetName val="단가대비표"/>
      <sheetName val="DATA"/>
      <sheetName val="전선 및 전선관"/>
      <sheetName val="#REF"/>
      <sheetName val="단가산출2"/>
      <sheetName val="중기사용료산출근거"/>
      <sheetName val="단가산출1"/>
      <sheetName val="공사개요"/>
      <sheetName val="철거산출근거"/>
      <sheetName val=" 원가계산서"/>
      <sheetName val="2-1. 경관조명 내역총괄표"/>
      <sheetName val="단가산출"/>
      <sheetName val="역T형교대(말뚝기초)"/>
      <sheetName val="토적표"/>
      <sheetName val="3BL공동구 수량"/>
      <sheetName val="손익분석"/>
      <sheetName val="2공구산출내역"/>
      <sheetName val="백호우계수"/>
      <sheetName val="시설물일위"/>
      <sheetName val="H-PILE수량집계"/>
      <sheetName val="구체"/>
      <sheetName val="좌측날개벽"/>
      <sheetName val="우측날개벽"/>
      <sheetName val="2003하반기노임기준"/>
      <sheetName val="수량-가로등"/>
      <sheetName val="석축산출서"/>
      <sheetName val="단위수량"/>
      <sheetName val="가시설수량"/>
      <sheetName val="노임자재단가"/>
      <sheetName val="조명일위"/>
      <sheetName val="일위대가표"/>
      <sheetName val="1호맨홀토공"/>
      <sheetName val="기계경비산출기준"/>
      <sheetName val="구역화물"/>
      <sheetName val="회사기초자료"/>
      <sheetName val="시험비"/>
      <sheetName val="건설기계가격"/>
      <sheetName val="전기"/>
      <sheetName val="해평견적"/>
      <sheetName val="DATE"/>
      <sheetName val="산출내역서집계표"/>
      <sheetName val="Sheet5"/>
      <sheetName val="분전함신설"/>
      <sheetName val="접지1종"/>
      <sheetName val="실행내역(10.13)"/>
      <sheetName val="장비종합부표"/>
      <sheetName val="견적단가"/>
      <sheetName val="건축내역"/>
      <sheetName val="설계명세서"/>
      <sheetName val="단가조사서"/>
      <sheetName val="내역서적용수량"/>
      <sheetName val="일위대가목록"/>
      <sheetName val="노임"/>
      <sheetName val="Sheet1"/>
      <sheetName val="7급줄떼"/>
      <sheetName val="입찰안"/>
      <sheetName val="일위"/>
      <sheetName val="용수량(생활용수)"/>
      <sheetName val="수량산출"/>
      <sheetName val="1차 내역서"/>
      <sheetName val="노임,재료비"/>
    </sheetNames>
    <sheetDataSet>
      <sheetData sheetId="0"/>
      <sheetData sheetId="1"/>
      <sheetData sheetId="2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1070767</v>
          </cell>
          <cell r="H4">
            <v>1070767</v>
          </cell>
          <cell r="I4">
            <v>124767</v>
          </cell>
          <cell r="J4">
            <v>124767</v>
          </cell>
          <cell r="K4">
            <v>946000</v>
          </cell>
          <cell r="L4">
            <v>946000</v>
          </cell>
          <cell r="M4">
            <v>0</v>
          </cell>
          <cell r="N4">
            <v>0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406484</v>
          </cell>
          <cell r="H5">
            <v>406484</v>
          </cell>
          <cell r="I5">
            <v>86384</v>
          </cell>
          <cell r="J5">
            <v>86384</v>
          </cell>
          <cell r="K5">
            <v>320100</v>
          </cell>
          <cell r="L5">
            <v>320100</v>
          </cell>
          <cell r="M5">
            <v>0</v>
          </cell>
          <cell r="N5">
            <v>0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6179</v>
          </cell>
          <cell r="H6">
            <v>6179</v>
          </cell>
          <cell r="I6">
            <v>4969</v>
          </cell>
          <cell r="J6">
            <v>4969</v>
          </cell>
          <cell r="K6">
            <v>1210</v>
          </cell>
          <cell r="L6">
            <v>1210</v>
          </cell>
          <cell r="M6">
            <v>0</v>
          </cell>
          <cell r="N6">
            <v>0</v>
          </cell>
        </row>
        <row r="7">
          <cell r="D7" t="str">
            <v>자연석쌓기50x60x70</v>
          </cell>
          <cell r="E7">
            <v>1</v>
          </cell>
          <cell r="F7" t="str">
            <v>ton</v>
          </cell>
          <cell r="G7">
            <v>197306</v>
          </cell>
          <cell r="H7">
            <v>197306</v>
          </cell>
          <cell r="I7">
            <v>89648</v>
          </cell>
          <cell r="J7">
            <v>89648</v>
          </cell>
          <cell r="K7">
            <v>96267</v>
          </cell>
          <cell r="L7">
            <v>96267</v>
          </cell>
          <cell r="M7">
            <v>11391</v>
          </cell>
          <cell r="N7">
            <v>11391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29496</v>
          </cell>
          <cell r="H8">
            <v>29496</v>
          </cell>
          <cell r="I8">
            <v>6946</v>
          </cell>
          <cell r="J8">
            <v>6946</v>
          </cell>
          <cell r="K8">
            <v>22550</v>
          </cell>
          <cell r="L8">
            <v>22550</v>
          </cell>
          <cell r="M8">
            <v>0</v>
          </cell>
          <cell r="N8">
            <v>0</v>
          </cell>
        </row>
        <row r="9">
          <cell r="D9" t="str">
            <v>부직포부설(두께0.5mm이상)</v>
          </cell>
          <cell r="E9">
            <v>1</v>
          </cell>
          <cell r="F9" t="str">
            <v>m2</v>
          </cell>
          <cell r="G9">
            <v>1383</v>
          </cell>
          <cell r="H9">
            <v>1383</v>
          </cell>
          <cell r="I9">
            <v>228</v>
          </cell>
          <cell r="J9">
            <v>228</v>
          </cell>
          <cell r="K9">
            <v>1155</v>
          </cell>
          <cell r="L9">
            <v>1155</v>
          </cell>
          <cell r="M9">
            <v>0</v>
          </cell>
          <cell r="N9">
            <v>0</v>
          </cell>
        </row>
        <row r="10">
          <cell r="D10" t="str">
            <v>사질양토인공지반</v>
          </cell>
          <cell r="E10">
            <v>1</v>
          </cell>
          <cell r="F10" t="str">
            <v>m3</v>
          </cell>
          <cell r="G10">
            <v>18328</v>
          </cell>
          <cell r="H10">
            <v>18328</v>
          </cell>
          <cell r="I10">
            <v>5068</v>
          </cell>
          <cell r="J10">
            <v>5068</v>
          </cell>
          <cell r="K10">
            <v>13260</v>
          </cell>
          <cell r="L10">
            <v>13260</v>
          </cell>
          <cell r="M10">
            <v>0</v>
          </cell>
          <cell r="N10">
            <v>0</v>
          </cell>
        </row>
        <row r="11">
          <cell r="D11" t="str">
            <v>인공토포설인공지반</v>
          </cell>
          <cell r="E11">
            <v>1</v>
          </cell>
          <cell r="F11" t="str">
            <v>m3</v>
          </cell>
          <cell r="G11">
            <v>110998</v>
          </cell>
          <cell r="H11">
            <v>110998</v>
          </cell>
          <cell r="I11">
            <v>5068</v>
          </cell>
          <cell r="J11">
            <v>5068</v>
          </cell>
          <cell r="K11">
            <v>105930</v>
          </cell>
          <cell r="L11">
            <v>105930</v>
          </cell>
          <cell r="M11">
            <v>0</v>
          </cell>
          <cell r="N11">
            <v>0</v>
          </cell>
        </row>
        <row r="12">
          <cell r="D12" t="str">
            <v>투수펫1000x300x30</v>
          </cell>
          <cell r="E12">
            <v>1</v>
          </cell>
          <cell r="F12" t="str">
            <v>m2</v>
          </cell>
          <cell r="G12">
            <v>10392</v>
          </cell>
          <cell r="H12">
            <v>10392</v>
          </cell>
          <cell r="I12">
            <v>228</v>
          </cell>
          <cell r="J12">
            <v>228</v>
          </cell>
          <cell r="K12">
            <v>10164</v>
          </cell>
          <cell r="L12">
            <v>10164</v>
          </cell>
          <cell r="M12">
            <v>0</v>
          </cell>
          <cell r="N12">
            <v>0</v>
          </cell>
        </row>
        <row r="13">
          <cell r="D13" t="str">
            <v>토사절취인력,보통토사</v>
          </cell>
          <cell r="E13">
            <v>1</v>
          </cell>
          <cell r="F13" t="str">
            <v>m3</v>
          </cell>
          <cell r="G13">
            <v>8109</v>
          </cell>
          <cell r="H13">
            <v>8109</v>
          </cell>
          <cell r="I13">
            <v>8109</v>
          </cell>
          <cell r="J13">
            <v>8109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 t="str">
            <v>잔토처리인력</v>
          </cell>
          <cell r="E14">
            <v>1</v>
          </cell>
          <cell r="F14" t="str">
            <v>m3</v>
          </cell>
          <cell r="G14">
            <v>10136</v>
          </cell>
          <cell r="H14">
            <v>10136</v>
          </cell>
          <cell r="I14">
            <v>10136</v>
          </cell>
          <cell r="J14">
            <v>10136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D15" t="str">
            <v>몰탈1:3</v>
          </cell>
          <cell r="E15">
            <v>1</v>
          </cell>
          <cell r="F15" t="str">
            <v>m3</v>
          </cell>
          <cell r="G15">
            <v>124703</v>
          </cell>
          <cell r="H15">
            <v>124703</v>
          </cell>
          <cell r="I15">
            <v>50683</v>
          </cell>
          <cell r="J15">
            <v>50683</v>
          </cell>
          <cell r="K15">
            <v>74020</v>
          </cell>
          <cell r="L15">
            <v>74020</v>
          </cell>
          <cell r="M15">
            <v>0</v>
          </cell>
          <cell r="N15">
            <v>0</v>
          </cell>
        </row>
        <row r="16">
          <cell r="D16" t="str">
            <v xml:space="preserve">자갈부설 </v>
          </cell>
          <cell r="E16">
            <v>1</v>
          </cell>
          <cell r="F16" t="str">
            <v>m3</v>
          </cell>
          <cell r="G16">
            <v>30136</v>
          </cell>
          <cell r="H16">
            <v>30136</v>
          </cell>
          <cell r="I16">
            <v>10136</v>
          </cell>
          <cell r="J16">
            <v>10136</v>
          </cell>
          <cell r="K16">
            <v>20000</v>
          </cell>
          <cell r="L16">
            <v>20000</v>
          </cell>
          <cell r="M16">
            <v>0</v>
          </cell>
          <cell r="N16">
            <v>0</v>
          </cell>
        </row>
        <row r="17">
          <cell r="D17" t="str">
            <v>콘크리트타설무근</v>
          </cell>
          <cell r="E17">
            <v>1</v>
          </cell>
          <cell r="F17" t="str">
            <v>m3</v>
          </cell>
          <cell r="G17">
            <v>27191</v>
          </cell>
          <cell r="H17">
            <v>27191</v>
          </cell>
          <cell r="I17">
            <v>27191</v>
          </cell>
          <cell r="J17">
            <v>27191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D18" t="str">
            <v>콘크리트타설철근</v>
          </cell>
          <cell r="E18">
            <v>1</v>
          </cell>
          <cell r="F18" t="str">
            <v>m3</v>
          </cell>
          <cell r="G18">
            <v>30006</v>
          </cell>
          <cell r="H18">
            <v>30006</v>
          </cell>
          <cell r="I18">
            <v>30006</v>
          </cell>
          <cell r="J18">
            <v>30006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D19" t="str">
            <v>철근가공조립간단</v>
          </cell>
          <cell r="E19">
            <v>1</v>
          </cell>
          <cell r="F19" t="str">
            <v>m3</v>
          </cell>
          <cell r="G19">
            <v>415397</v>
          </cell>
          <cell r="H19">
            <v>415397</v>
          </cell>
          <cell r="I19">
            <v>415397</v>
          </cell>
          <cell r="J19">
            <v>415397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D20" t="str">
            <v>터파기0~1m 인력,토사</v>
          </cell>
          <cell r="E20">
            <v>1</v>
          </cell>
          <cell r="F20" t="str">
            <v>m3</v>
          </cell>
          <cell r="G20">
            <v>10136</v>
          </cell>
          <cell r="H20">
            <v>10136</v>
          </cell>
          <cell r="I20">
            <v>10136</v>
          </cell>
          <cell r="J20">
            <v>10136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D21" t="str">
            <v>되메우기 및 다짐인력</v>
          </cell>
          <cell r="E21">
            <v>1</v>
          </cell>
          <cell r="F21" t="str">
            <v>m3</v>
          </cell>
          <cell r="G21">
            <v>10643</v>
          </cell>
          <cell r="H21">
            <v>10643</v>
          </cell>
          <cell r="I21">
            <v>10643</v>
          </cell>
          <cell r="J21">
            <v>10643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D22" t="str">
            <v>모래포설인력</v>
          </cell>
          <cell r="E22">
            <v>1</v>
          </cell>
          <cell r="F22" t="str">
            <v>m2</v>
          </cell>
          <cell r="G22">
            <v>1205</v>
          </cell>
          <cell r="H22">
            <v>1205</v>
          </cell>
          <cell r="I22">
            <v>405</v>
          </cell>
          <cell r="J22">
            <v>405</v>
          </cell>
          <cell r="K22">
            <v>800</v>
          </cell>
          <cell r="L22">
            <v>800</v>
          </cell>
          <cell r="M22">
            <v>0</v>
          </cell>
          <cell r="N22">
            <v>0</v>
          </cell>
        </row>
        <row r="23">
          <cell r="D23" t="str">
            <v>잡석다짐인력</v>
          </cell>
          <cell r="E23">
            <v>1</v>
          </cell>
          <cell r="F23" t="str">
            <v>m3</v>
          </cell>
          <cell r="G23">
            <v>30409</v>
          </cell>
          <cell r="H23">
            <v>30409</v>
          </cell>
          <cell r="I23">
            <v>30409</v>
          </cell>
          <cell r="J23">
            <v>30409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D24" t="str">
            <v>합판거푸집1회사용</v>
          </cell>
          <cell r="E24">
            <v>1</v>
          </cell>
          <cell r="F24" t="str">
            <v>m2</v>
          </cell>
          <cell r="G24">
            <v>57062</v>
          </cell>
          <cell r="H24">
            <v>57062</v>
          </cell>
          <cell r="I24">
            <v>37297</v>
          </cell>
          <cell r="J24">
            <v>37297</v>
          </cell>
          <cell r="K24">
            <v>19765</v>
          </cell>
          <cell r="L24">
            <v>19765</v>
          </cell>
          <cell r="M24">
            <v>0</v>
          </cell>
          <cell r="N24">
            <v>0</v>
          </cell>
        </row>
        <row r="25">
          <cell r="D25" t="str">
            <v>합판거푸집6회</v>
          </cell>
          <cell r="E25">
            <v>1</v>
          </cell>
          <cell r="F25" t="str">
            <v>m2</v>
          </cell>
          <cell r="G25">
            <v>18793</v>
          </cell>
          <cell r="H25">
            <v>18793</v>
          </cell>
          <cell r="I25">
            <v>11935</v>
          </cell>
          <cell r="J25">
            <v>11935</v>
          </cell>
          <cell r="K25">
            <v>6858</v>
          </cell>
          <cell r="L25">
            <v>6858</v>
          </cell>
          <cell r="M25">
            <v>0</v>
          </cell>
          <cell r="N25">
            <v>0</v>
          </cell>
        </row>
        <row r="26">
          <cell r="D26" t="str">
            <v>합판거푸집4회</v>
          </cell>
          <cell r="E26">
            <v>1</v>
          </cell>
          <cell r="F26" t="str">
            <v>m2</v>
          </cell>
          <cell r="G26">
            <v>22843</v>
          </cell>
          <cell r="H26">
            <v>22843</v>
          </cell>
          <cell r="I26">
            <v>14918</v>
          </cell>
          <cell r="J26">
            <v>14918</v>
          </cell>
          <cell r="K26">
            <v>7925</v>
          </cell>
          <cell r="L26">
            <v>7925</v>
          </cell>
          <cell r="M26">
            <v>0</v>
          </cell>
          <cell r="N26">
            <v>0</v>
          </cell>
        </row>
        <row r="27">
          <cell r="D27" t="str">
            <v>합판거푸집2회</v>
          </cell>
          <cell r="E27">
            <v>1</v>
          </cell>
          <cell r="F27" t="str">
            <v>m2</v>
          </cell>
          <cell r="G27">
            <v>33118</v>
          </cell>
          <cell r="H27">
            <v>33118</v>
          </cell>
          <cell r="I27">
            <v>21259</v>
          </cell>
          <cell r="J27">
            <v>21259</v>
          </cell>
          <cell r="K27">
            <v>11859</v>
          </cell>
          <cell r="L27">
            <v>11859</v>
          </cell>
          <cell r="M27">
            <v>0</v>
          </cell>
          <cell r="N27">
            <v>0</v>
          </cell>
        </row>
        <row r="28">
          <cell r="D28" t="str">
            <v>부직포부설(1.5T/M)</v>
          </cell>
          <cell r="E28">
            <v>1</v>
          </cell>
          <cell r="F28" t="str">
            <v>m2</v>
          </cell>
          <cell r="G28">
            <v>1383</v>
          </cell>
          <cell r="H28">
            <v>1383</v>
          </cell>
          <cell r="I28">
            <v>228</v>
          </cell>
          <cell r="J28">
            <v>228</v>
          </cell>
          <cell r="K28">
            <v>1155</v>
          </cell>
          <cell r="L28">
            <v>1155</v>
          </cell>
          <cell r="M28">
            <v>0</v>
          </cell>
          <cell r="N28">
            <v>0</v>
          </cell>
        </row>
        <row r="29">
          <cell r="D29" t="str">
            <v>슬래이트판석포장T15~25</v>
          </cell>
          <cell r="E29">
            <v>1</v>
          </cell>
          <cell r="F29" t="str">
            <v>m2</v>
          </cell>
          <cell r="G29">
            <v>138123</v>
          </cell>
          <cell r="H29">
            <v>138123</v>
          </cell>
          <cell r="I29">
            <v>67594</v>
          </cell>
          <cell r="J29">
            <v>67594</v>
          </cell>
          <cell r="K29">
            <v>70529</v>
          </cell>
          <cell r="L29">
            <v>70529</v>
          </cell>
          <cell r="M29">
            <v>0</v>
          </cell>
          <cell r="N29">
            <v>0</v>
          </cell>
        </row>
        <row r="30">
          <cell r="D30" t="str">
            <v>침목놓기1250x240x150</v>
          </cell>
          <cell r="E30">
            <v>1</v>
          </cell>
          <cell r="F30" t="str">
            <v>m2</v>
          </cell>
          <cell r="G30">
            <v>40933</v>
          </cell>
          <cell r="H30">
            <v>40933</v>
          </cell>
          <cell r="I30">
            <v>11954</v>
          </cell>
          <cell r="J30">
            <v>11954</v>
          </cell>
          <cell r="K30">
            <v>28979</v>
          </cell>
          <cell r="L30">
            <v>28979</v>
          </cell>
          <cell r="M30">
            <v>0</v>
          </cell>
          <cell r="N30">
            <v>0</v>
          </cell>
        </row>
        <row r="31">
          <cell r="D31" t="str">
            <v>재료분리석100x100x1000</v>
          </cell>
          <cell r="E31">
            <v>1</v>
          </cell>
          <cell r="F31" t="str">
            <v>m</v>
          </cell>
          <cell r="G31">
            <v>25768</v>
          </cell>
          <cell r="H31">
            <v>25768</v>
          </cell>
          <cell r="I31">
            <v>13757</v>
          </cell>
          <cell r="J31">
            <v>13757</v>
          </cell>
          <cell r="K31">
            <v>12011</v>
          </cell>
          <cell r="L31">
            <v>12011</v>
          </cell>
          <cell r="M31">
            <v>0</v>
          </cell>
          <cell r="N31">
            <v>0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31699</v>
          </cell>
          <cell r="H32">
            <v>31699</v>
          </cell>
          <cell r="I32">
            <v>13966</v>
          </cell>
          <cell r="J32">
            <v>13966</v>
          </cell>
          <cell r="K32">
            <v>17733</v>
          </cell>
          <cell r="L32">
            <v>17733</v>
          </cell>
          <cell r="M32">
            <v>0</v>
          </cell>
          <cell r="N32">
            <v>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51506</v>
          </cell>
          <cell r="H33">
            <v>51506</v>
          </cell>
          <cell r="I33">
            <v>13222</v>
          </cell>
          <cell r="J33">
            <v>13222</v>
          </cell>
          <cell r="K33">
            <v>38284</v>
          </cell>
          <cell r="L33">
            <v>38284</v>
          </cell>
          <cell r="M33">
            <v>0</v>
          </cell>
          <cell r="N33">
            <v>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62553</v>
          </cell>
          <cell r="H34">
            <v>62553</v>
          </cell>
          <cell r="I34">
            <v>28839</v>
          </cell>
          <cell r="J34">
            <v>28839</v>
          </cell>
          <cell r="K34">
            <v>33714</v>
          </cell>
          <cell r="L34">
            <v>33714</v>
          </cell>
          <cell r="M34">
            <v>0</v>
          </cell>
          <cell r="N34">
            <v>0</v>
          </cell>
        </row>
        <row r="35">
          <cell r="D35" t="str">
            <v>트랜치AW300</v>
          </cell>
          <cell r="E35">
            <v>1</v>
          </cell>
          <cell r="F35" t="str">
            <v>m</v>
          </cell>
          <cell r="G35">
            <v>218585</v>
          </cell>
          <cell r="H35">
            <v>218585</v>
          </cell>
          <cell r="I35">
            <v>57363</v>
          </cell>
          <cell r="J35">
            <v>57363</v>
          </cell>
          <cell r="K35">
            <v>161222</v>
          </cell>
          <cell r="L35">
            <v>161222</v>
          </cell>
          <cell r="M35">
            <v>0</v>
          </cell>
          <cell r="N35">
            <v>0</v>
          </cell>
        </row>
        <row r="36">
          <cell r="D36" t="str">
            <v>트렌치BW300</v>
          </cell>
          <cell r="E36">
            <v>1</v>
          </cell>
          <cell r="F36" t="str">
            <v>m</v>
          </cell>
          <cell r="G36">
            <v>161936</v>
          </cell>
          <cell r="H36">
            <v>161936</v>
          </cell>
          <cell r="I36">
            <v>16943</v>
          </cell>
          <cell r="J36">
            <v>16943</v>
          </cell>
          <cell r="K36">
            <v>144993</v>
          </cell>
          <cell r="L36">
            <v>144993</v>
          </cell>
          <cell r="M36">
            <v>0</v>
          </cell>
          <cell r="N36">
            <v>0</v>
          </cell>
        </row>
        <row r="37">
          <cell r="D37" t="str">
            <v>점토벽돌포장230x114x60</v>
          </cell>
          <cell r="E37">
            <v>1</v>
          </cell>
          <cell r="F37" t="str">
            <v>m2</v>
          </cell>
          <cell r="G37">
            <v>50063</v>
          </cell>
          <cell r="H37">
            <v>50063</v>
          </cell>
          <cell r="I37">
            <v>15105</v>
          </cell>
          <cell r="J37">
            <v>15105</v>
          </cell>
          <cell r="K37">
            <v>34958</v>
          </cell>
          <cell r="L37">
            <v>34958</v>
          </cell>
          <cell r="M37">
            <v>0</v>
          </cell>
          <cell r="N37">
            <v>0</v>
          </cell>
        </row>
        <row r="38">
          <cell r="D38" t="str">
            <v>점토벽돌포장철거230x114x60</v>
          </cell>
          <cell r="E38">
            <v>1</v>
          </cell>
          <cell r="F38" t="str">
            <v>m2</v>
          </cell>
          <cell r="G38">
            <v>10212</v>
          </cell>
          <cell r="H38">
            <v>10212</v>
          </cell>
          <cell r="I38">
            <v>10212</v>
          </cell>
          <cell r="J38">
            <v>10212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D39" t="str">
            <v>집수정1200x1200</v>
          </cell>
          <cell r="E39">
            <v>1</v>
          </cell>
          <cell r="F39" t="str">
            <v>EA</v>
          </cell>
          <cell r="G39">
            <v>486702</v>
          </cell>
          <cell r="H39">
            <v>486702</v>
          </cell>
          <cell r="I39">
            <v>251719</v>
          </cell>
          <cell r="J39">
            <v>251719</v>
          </cell>
          <cell r="K39">
            <v>234983</v>
          </cell>
          <cell r="L39">
            <v>234983</v>
          </cell>
          <cell r="M39">
            <v>0</v>
          </cell>
          <cell r="N39">
            <v>0</v>
          </cell>
        </row>
        <row r="40">
          <cell r="D40" t="e">
            <v>#VALUE!</v>
          </cell>
        </row>
        <row r="41">
          <cell r="D41" t="str">
            <v>콘크리트깨기무근구조물</v>
          </cell>
          <cell r="E41">
            <v>1</v>
          </cell>
          <cell r="F41" t="str">
            <v>m3</v>
          </cell>
          <cell r="G41">
            <v>58890</v>
          </cell>
          <cell r="H41">
            <v>58890</v>
          </cell>
          <cell r="I41">
            <v>48530</v>
          </cell>
          <cell r="J41">
            <v>48530</v>
          </cell>
          <cell r="K41">
            <v>5172</v>
          </cell>
          <cell r="L41">
            <v>5172</v>
          </cell>
          <cell r="M41">
            <v>5188</v>
          </cell>
          <cell r="N41">
            <v>5188</v>
          </cell>
        </row>
        <row r="42">
          <cell r="D42" t="str">
            <v>콘크리트깨기철근구조물</v>
          </cell>
          <cell r="E42">
            <v>1</v>
          </cell>
          <cell r="F42" t="str">
            <v>m3</v>
          </cell>
          <cell r="G42">
            <v>59779</v>
          </cell>
          <cell r="H42">
            <v>59779</v>
          </cell>
          <cell r="I42">
            <v>38136</v>
          </cell>
          <cell r="J42">
            <v>38136</v>
          </cell>
          <cell r="K42">
            <v>10028</v>
          </cell>
          <cell r="L42">
            <v>10028</v>
          </cell>
          <cell r="M42">
            <v>11615</v>
          </cell>
          <cell r="N42">
            <v>11615</v>
          </cell>
        </row>
        <row r="43">
          <cell r="D43" t="str">
            <v>포장절단아스팔트</v>
          </cell>
          <cell r="E43">
            <v>1</v>
          </cell>
          <cell r="F43" t="str">
            <v>m</v>
          </cell>
          <cell r="G43">
            <v>1673</v>
          </cell>
          <cell r="H43">
            <v>1673</v>
          </cell>
          <cell r="I43">
            <v>837</v>
          </cell>
          <cell r="J43">
            <v>837</v>
          </cell>
          <cell r="K43">
            <v>785</v>
          </cell>
          <cell r="L43">
            <v>785</v>
          </cell>
          <cell r="M43">
            <v>51</v>
          </cell>
          <cell r="N43">
            <v>51</v>
          </cell>
        </row>
        <row r="44">
          <cell r="D44" t="str">
            <v xml:space="preserve">아스콘깨기 </v>
          </cell>
          <cell r="E44">
            <v>1</v>
          </cell>
          <cell r="F44" t="str">
            <v>m3</v>
          </cell>
          <cell r="G44">
            <v>16179</v>
          </cell>
          <cell r="H44">
            <v>16179</v>
          </cell>
          <cell r="I44">
            <v>7250</v>
          </cell>
          <cell r="J44">
            <v>7250</v>
          </cell>
          <cell r="K44">
            <v>3294</v>
          </cell>
          <cell r="L44">
            <v>3294</v>
          </cell>
          <cell r="M44">
            <v>5635</v>
          </cell>
          <cell r="N44">
            <v>5635</v>
          </cell>
        </row>
      </sheetData>
      <sheetData sheetId="3"/>
      <sheetData sheetId="4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860000</v>
          </cell>
          <cell r="J4">
            <v>860000</v>
          </cell>
          <cell r="K4">
            <v>261</v>
          </cell>
          <cell r="L4">
            <v>860000</v>
          </cell>
          <cell r="M4">
            <v>227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291000</v>
          </cell>
          <cell r="J5">
            <v>291000</v>
          </cell>
          <cell r="K5">
            <v>261</v>
          </cell>
          <cell r="L5">
            <v>291000</v>
          </cell>
          <cell r="M5">
            <v>227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1100</v>
          </cell>
          <cell r="J6">
            <v>1100</v>
          </cell>
          <cell r="K6">
            <v>263</v>
          </cell>
          <cell r="L6">
            <v>1400</v>
          </cell>
          <cell r="M6">
            <v>229</v>
          </cell>
        </row>
        <row r="7">
          <cell r="D7" t="str">
            <v>자연석50x60x70</v>
          </cell>
          <cell r="E7">
            <v>1</v>
          </cell>
          <cell r="F7" t="str">
            <v>ton</v>
          </cell>
          <cell r="G7">
            <v>90000</v>
          </cell>
          <cell r="J7">
            <v>95000</v>
          </cell>
          <cell r="K7">
            <v>275</v>
          </cell>
          <cell r="L7">
            <v>90000</v>
          </cell>
          <cell r="M7">
            <v>232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20500</v>
          </cell>
          <cell r="J8">
            <v>20500</v>
          </cell>
          <cell r="K8">
            <v>265</v>
          </cell>
          <cell r="L8">
            <v>20500</v>
          </cell>
          <cell r="M8">
            <v>233</v>
          </cell>
        </row>
        <row r="9">
          <cell r="D9" t="str">
            <v>투수쉬트부직포</v>
          </cell>
          <cell r="E9">
            <v>1</v>
          </cell>
          <cell r="F9" t="str">
            <v>m2</v>
          </cell>
          <cell r="G9">
            <v>1050</v>
          </cell>
          <cell r="L9">
            <v>1050</v>
          </cell>
          <cell r="M9">
            <v>241</v>
          </cell>
        </row>
        <row r="10">
          <cell r="D10" t="str">
            <v xml:space="preserve">사질양토 </v>
          </cell>
          <cell r="E10">
            <v>1</v>
          </cell>
          <cell r="F10" t="str">
            <v>m3</v>
          </cell>
          <cell r="G10">
            <v>13000</v>
          </cell>
          <cell r="N10">
            <v>13000</v>
          </cell>
        </row>
        <row r="11">
          <cell r="D11" t="str">
            <v>파라소탑소일</v>
          </cell>
          <cell r="E11">
            <v>1</v>
          </cell>
          <cell r="F11" t="str">
            <v>L</v>
          </cell>
          <cell r="G11">
            <v>99</v>
          </cell>
          <cell r="J11">
            <v>99</v>
          </cell>
          <cell r="K11">
            <v>276</v>
          </cell>
          <cell r="L11">
            <v>99</v>
          </cell>
          <cell r="M11">
            <v>241</v>
          </cell>
        </row>
        <row r="12">
          <cell r="D12" t="str">
            <v>파라소육성용</v>
          </cell>
          <cell r="E12">
            <v>1</v>
          </cell>
          <cell r="F12" t="str">
            <v>L</v>
          </cell>
          <cell r="G12">
            <v>99</v>
          </cell>
          <cell r="J12">
            <v>99</v>
          </cell>
          <cell r="K12">
            <v>276</v>
          </cell>
          <cell r="L12">
            <v>99</v>
          </cell>
          <cell r="M12">
            <v>241</v>
          </cell>
        </row>
        <row r="13">
          <cell r="D13" t="str">
            <v>투수펫1000x300x30</v>
          </cell>
          <cell r="E13">
            <v>1</v>
          </cell>
          <cell r="F13" t="str">
            <v>m2</v>
          </cell>
          <cell r="G13">
            <v>9240</v>
          </cell>
          <cell r="J13">
            <v>9240</v>
          </cell>
          <cell r="K13">
            <v>276</v>
          </cell>
          <cell r="L13">
            <v>9240</v>
          </cell>
          <cell r="M13">
            <v>241</v>
          </cell>
        </row>
        <row r="14">
          <cell r="D14" t="str">
            <v>시멘트40kg/포</v>
          </cell>
          <cell r="E14">
            <v>1</v>
          </cell>
          <cell r="F14" t="str">
            <v>kg</v>
          </cell>
          <cell r="G14">
            <v>102</v>
          </cell>
          <cell r="J14">
            <v>102</v>
          </cell>
          <cell r="K14">
            <v>112</v>
          </cell>
          <cell r="L14">
            <v>1000</v>
          </cell>
          <cell r="M14">
            <v>96</v>
          </cell>
        </row>
        <row r="15">
          <cell r="D15" t="str">
            <v>모래강사</v>
          </cell>
          <cell r="E15">
            <v>1</v>
          </cell>
          <cell r="F15" t="str">
            <v>kg</v>
          </cell>
          <cell r="G15">
            <v>20000</v>
          </cell>
          <cell r="J15">
            <v>20000</v>
          </cell>
          <cell r="K15">
            <v>110</v>
          </cell>
          <cell r="L15">
            <v>20000</v>
          </cell>
          <cell r="M15">
            <v>95</v>
          </cell>
        </row>
        <row r="16">
          <cell r="D16" t="str">
            <v>내수합판1급12mm</v>
          </cell>
          <cell r="E16">
            <v>1</v>
          </cell>
          <cell r="F16" t="str">
            <v>m2</v>
          </cell>
          <cell r="G16">
            <v>5554</v>
          </cell>
          <cell r="H16">
            <v>5736</v>
          </cell>
          <cell r="J16">
            <v>6038</v>
          </cell>
          <cell r="K16">
            <v>495</v>
          </cell>
          <cell r="L16">
            <v>5554</v>
          </cell>
          <cell r="M16">
            <v>415</v>
          </cell>
        </row>
        <row r="17">
          <cell r="D17" t="str">
            <v>각재미송</v>
          </cell>
          <cell r="E17">
            <v>1</v>
          </cell>
          <cell r="F17" t="str">
            <v>m3</v>
          </cell>
          <cell r="G17">
            <v>359281</v>
          </cell>
          <cell r="H17">
            <v>359281</v>
          </cell>
          <cell r="J17">
            <v>359281</v>
          </cell>
          <cell r="K17">
            <v>138</v>
          </cell>
        </row>
        <row r="18">
          <cell r="D18" t="str">
            <v>철선#8</v>
          </cell>
          <cell r="E18">
            <v>1</v>
          </cell>
          <cell r="F18" t="str">
            <v>kg</v>
          </cell>
          <cell r="G18">
            <v>462</v>
          </cell>
          <cell r="J18">
            <v>462</v>
          </cell>
          <cell r="K18">
            <v>65</v>
          </cell>
          <cell r="L18">
            <v>510</v>
          </cell>
          <cell r="M18">
            <v>70</v>
          </cell>
        </row>
        <row r="19">
          <cell r="D19" t="str">
            <v>철못N-75</v>
          </cell>
          <cell r="E19">
            <v>1</v>
          </cell>
          <cell r="F19" t="str">
            <v>kg</v>
          </cell>
          <cell r="G19">
            <v>350</v>
          </cell>
          <cell r="J19">
            <v>350</v>
          </cell>
          <cell r="K19">
            <v>68</v>
          </cell>
          <cell r="L19">
            <v>387</v>
          </cell>
          <cell r="M19">
            <v>70</v>
          </cell>
        </row>
        <row r="20">
          <cell r="D20" t="str">
            <v xml:space="preserve">박리제 </v>
          </cell>
          <cell r="E20">
            <v>1</v>
          </cell>
          <cell r="F20" t="str">
            <v>L</v>
          </cell>
          <cell r="G20">
            <v>1000</v>
          </cell>
          <cell r="J20">
            <v>1000</v>
          </cell>
          <cell r="K20">
            <v>147</v>
          </cell>
          <cell r="L20">
            <v>1500</v>
          </cell>
          <cell r="M20">
            <v>111</v>
          </cell>
        </row>
        <row r="21">
          <cell r="D21" t="str">
            <v>슬레이트판석T15~25</v>
          </cell>
          <cell r="E21">
            <v>1</v>
          </cell>
          <cell r="F21" t="str">
            <v>m2</v>
          </cell>
          <cell r="G21">
            <v>50000</v>
          </cell>
          <cell r="J21">
            <v>50000</v>
          </cell>
          <cell r="K21">
            <v>275</v>
          </cell>
          <cell r="L21">
            <v>50000</v>
          </cell>
          <cell r="M21">
            <v>231</v>
          </cell>
        </row>
        <row r="22">
          <cell r="D22" t="str">
            <v>레미콘25-210-8</v>
          </cell>
          <cell r="E22">
            <v>1</v>
          </cell>
          <cell r="F22" t="str">
            <v>m3</v>
          </cell>
          <cell r="G22">
            <v>51430</v>
          </cell>
          <cell r="J22">
            <v>51970</v>
          </cell>
          <cell r="K22">
            <v>115</v>
          </cell>
          <cell r="L22">
            <v>51430</v>
          </cell>
          <cell r="M22">
            <v>98</v>
          </cell>
        </row>
        <row r="23">
          <cell r="D23" t="str">
            <v>목침목1250x240x150</v>
          </cell>
          <cell r="E23">
            <v>1</v>
          </cell>
          <cell r="F23" t="str">
            <v>EA</v>
          </cell>
          <cell r="G23">
            <v>26345</v>
          </cell>
          <cell r="J23">
            <v>26345</v>
          </cell>
          <cell r="K23">
            <v>275</v>
          </cell>
        </row>
        <row r="24">
          <cell r="D24" t="str">
            <v>재료분리석100x100x1000</v>
          </cell>
          <cell r="E24">
            <v>1</v>
          </cell>
          <cell r="F24" t="str">
            <v>m</v>
          </cell>
          <cell r="G24">
            <v>6220</v>
          </cell>
          <cell r="J24">
            <v>6220</v>
          </cell>
          <cell r="K24">
            <v>163</v>
          </cell>
        </row>
        <row r="25">
          <cell r="D25" t="str">
            <v>잡석D40mm이하</v>
          </cell>
          <cell r="E25">
            <v>1</v>
          </cell>
          <cell r="F25" t="str">
            <v>m3</v>
          </cell>
          <cell r="G25">
            <v>17000</v>
          </cell>
          <cell r="J25">
            <v>17000</v>
          </cell>
          <cell r="K25">
            <v>110</v>
          </cell>
          <cell r="L25">
            <v>17000</v>
          </cell>
          <cell r="M25">
            <v>95</v>
          </cell>
        </row>
        <row r="26">
          <cell r="D26" t="str">
            <v>문양그레이팅400x1000xT6</v>
          </cell>
          <cell r="E26">
            <v>1</v>
          </cell>
          <cell r="F26" t="str">
            <v>EA</v>
          </cell>
          <cell r="G26">
            <v>130000</v>
          </cell>
          <cell r="N26">
            <v>130000</v>
          </cell>
        </row>
        <row r="27">
          <cell r="D27" t="str">
            <v>ㄱ 형강50x50xT5</v>
          </cell>
          <cell r="E27">
            <v>1</v>
          </cell>
          <cell r="F27" t="str">
            <v>kg</v>
          </cell>
          <cell r="G27">
            <v>430</v>
          </cell>
          <cell r="J27">
            <v>430</v>
          </cell>
          <cell r="K27">
            <v>44</v>
          </cell>
          <cell r="L27">
            <v>432</v>
          </cell>
          <cell r="M27">
            <v>45</v>
          </cell>
        </row>
        <row r="28">
          <cell r="D28" t="str">
            <v>자연자갈D=40이하</v>
          </cell>
          <cell r="E28">
            <v>1</v>
          </cell>
          <cell r="F28" t="str">
            <v>m3</v>
          </cell>
          <cell r="G28">
            <v>20000</v>
          </cell>
          <cell r="J28">
            <v>20000</v>
          </cell>
          <cell r="K28">
            <v>110</v>
          </cell>
          <cell r="L28">
            <v>20000</v>
          </cell>
          <cell r="M28">
            <v>95</v>
          </cell>
        </row>
        <row r="29">
          <cell r="D29" t="str">
            <v>삼발이지주목(대형)BG-D-2,Φ60,L2400</v>
          </cell>
          <cell r="E29">
            <v>1</v>
          </cell>
          <cell r="F29" t="str">
            <v>조</v>
          </cell>
          <cell r="G29">
            <v>19200</v>
          </cell>
          <cell r="J29">
            <v>19200</v>
          </cell>
          <cell r="K29">
            <v>270</v>
          </cell>
        </row>
        <row r="30">
          <cell r="D30" t="str">
            <v xml:space="preserve">부엽토  </v>
          </cell>
          <cell r="E30">
            <v>1</v>
          </cell>
          <cell r="F30" t="str">
            <v>kg</v>
          </cell>
          <cell r="G30">
            <v>200</v>
          </cell>
          <cell r="J30">
            <v>200</v>
          </cell>
          <cell r="K30">
            <v>277</v>
          </cell>
          <cell r="L30">
            <v>200</v>
          </cell>
          <cell r="M30">
            <v>238</v>
          </cell>
        </row>
        <row r="31">
          <cell r="D31" t="str">
            <v>점토벽돌230x114x60</v>
          </cell>
          <cell r="E31">
            <v>1</v>
          </cell>
          <cell r="F31" t="str">
            <v>장</v>
          </cell>
          <cell r="G31">
            <v>790</v>
          </cell>
          <cell r="L31">
            <v>790</v>
          </cell>
          <cell r="M31">
            <v>283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11710</v>
          </cell>
          <cell r="J32">
            <v>11710</v>
          </cell>
          <cell r="K32">
            <v>163</v>
          </cell>
          <cell r="L32">
            <v>11800</v>
          </cell>
          <cell r="M32">
            <v>180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34000</v>
          </cell>
          <cell r="N33">
            <v>34000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22810</v>
          </cell>
          <cell r="J34">
            <v>22810</v>
          </cell>
          <cell r="K34">
            <v>163</v>
          </cell>
          <cell r="L34">
            <v>34700</v>
          </cell>
          <cell r="M34">
            <v>181</v>
          </cell>
        </row>
        <row r="35">
          <cell r="D35" t="str">
            <v>이형철근D13</v>
          </cell>
          <cell r="E35">
            <v>1</v>
          </cell>
          <cell r="F35" t="str">
            <v>kg</v>
          </cell>
          <cell r="G35">
            <v>409</v>
          </cell>
          <cell r="J35">
            <v>409</v>
          </cell>
          <cell r="K35">
            <v>43</v>
          </cell>
          <cell r="L35">
            <v>422</v>
          </cell>
          <cell r="M35">
            <v>42</v>
          </cell>
        </row>
        <row r="36">
          <cell r="D36" t="str">
            <v>이형철근D10</v>
          </cell>
          <cell r="E36">
            <v>1</v>
          </cell>
          <cell r="F36" t="str">
            <v>kg</v>
          </cell>
          <cell r="G36">
            <v>411</v>
          </cell>
          <cell r="J36">
            <v>411</v>
          </cell>
          <cell r="K36">
            <v>43</v>
          </cell>
          <cell r="L36">
            <v>422</v>
          </cell>
          <cell r="M36">
            <v>42</v>
          </cell>
        </row>
        <row r="37">
          <cell r="D37" t="str">
            <v>스틸그레이팅1000x1000x50</v>
          </cell>
          <cell r="E37">
            <v>1</v>
          </cell>
          <cell r="F37" t="str">
            <v>EA</v>
          </cell>
          <cell r="G37">
            <v>67000</v>
          </cell>
          <cell r="J37">
            <v>77000</v>
          </cell>
          <cell r="K37">
            <v>188</v>
          </cell>
          <cell r="L37">
            <v>67000</v>
          </cell>
          <cell r="M37">
            <v>194</v>
          </cell>
        </row>
        <row r="38">
          <cell r="D38" t="e">
            <v>#VALUE!</v>
          </cell>
          <cell r="G38">
            <v>0</v>
          </cell>
        </row>
        <row r="39">
          <cell r="D39" t="e">
            <v>#VALUE!</v>
          </cell>
          <cell r="G39">
            <v>0</v>
          </cell>
        </row>
        <row r="40">
          <cell r="D40" t="e">
            <v>#VALUE!</v>
          </cell>
          <cell r="G40">
            <v>0</v>
          </cell>
        </row>
        <row r="41">
          <cell r="D41" t="e">
            <v>#VALUE!</v>
          </cell>
          <cell r="G41">
            <v>0</v>
          </cell>
        </row>
        <row r="54">
          <cell r="D54" t="e">
            <v>#VALUE!</v>
          </cell>
          <cell r="G54">
            <v>0</v>
          </cell>
        </row>
      </sheetData>
      <sheetData sheetId="5" refreshError="1">
        <row r="3">
          <cell r="B3" t="str">
            <v>석공</v>
          </cell>
          <cell r="C3" t="str">
            <v>인</v>
          </cell>
          <cell r="D3">
            <v>94158</v>
          </cell>
          <cell r="E3">
            <v>94158</v>
          </cell>
          <cell r="F3">
            <v>82964</v>
          </cell>
        </row>
        <row r="4">
          <cell r="B4" t="str">
            <v>조경공</v>
          </cell>
          <cell r="C4" t="str">
            <v>인</v>
          </cell>
          <cell r="D4">
            <v>68999</v>
          </cell>
          <cell r="E4">
            <v>68999</v>
          </cell>
          <cell r="F4">
            <v>61272</v>
          </cell>
          <cell r="G4">
            <v>1070767</v>
          </cell>
          <cell r="H4">
            <v>1070767</v>
          </cell>
          <cell r="I4">
            <v>124767</v>
          </cell>
        </row>
        <row r="5">
          <cell r="B5" t="str">
            <v>보통인부</v>
          </cell>
          <cell r="C5" t="str">
            <v>인</v>
          </cell>
          <cell r="D5">
            <v>50683</v>
          </cell>
          <cell r="E5">
            <v>50683</v>
          </cell>
          <cell r="F5">
            <v>45031</v>
          </cell>
          <cell r="G5">
            <v>406484</v>
          </cell>
          <cell r="H5">
            <v>406484</v>
          </cell>
          <cell r="I5">
            <v>86384</v>
          </cell>
        </row>
        <row r="6">
          <cell r="B6" t="str">
            <v>콘크리트공</v>
          </cell>
          <cell r="C6" t="str">
            <v>인</v>
          </cell>
          <cell r="D6">
            <v>90048</v>
          </cell>
          <cell r="E6">
            <v>90048</v>
          </cell>
          <cell r="F6">
            <v>77157</v>
          </cell>
          <cell r="G6">
            <v>6179</v>
          </cell>
          <cell r="H6">
            <v>6179</v>
          </cell>
          <cell r="I6">
            <v>4969</v>
          </cell>
        </row>
        <row r="7">
          <cell r="B7" t="str">
            <v>특별인부</v>
          </cell>
          <cell r="C7" t="str">
            <v>인</v>
          </cell>
          <cell r="D7">
            <v>65734</v>
          </cell>
          <cell r="E7">
            <v>65734</v>
          </cell>
          <cell r="F7">
            <v>62902</v>
          </cell>
          <cell r="G7">
            <v>197306</v>
          </cell>
          <cell r="H7">
            <v>197306</v>
          </cell>
          <cell r="I7">
            <v>89648</v>
          </cell>
        </row>
        <row r="8">
          <cell r="B8" t="str">
            <v>형틀목공</v>
          </cell>
          <cell r="C8" t="str">
            <v>인</v>
          </cell>
          <cell r="D8">
            <v>91573</v>
          </cell>
          <cell r="E8">
            <v>91573</v>
          </cell>
          <cell r="F8">
            <v>79997</v>
          </cell>
          <cell r="G8">
            <v>29496</v>
          </cell>
          <cell r="H8">
            <v>29496</v>
          </cell>
          <cell r="I8">
            <v>6946</v>
          </cell>
        </row>
        <row r="9">
          <cell r="B9" t="str">
            <v>조적공</v>
          </cell>
          <cell r="C9" t="str">
            <v>인</v>
          </cell>
          <cell r="D9">
            <v>83651</v>
          </cell>
          <cell r="E9">
            <v>83651</v>
          </cell>
          <cell r="F9">
            <v>74460</v>
          </cell>
          <cell r="G9">
            <v>1383</v>
          </cell>
          <cell r="H9">
            <v>1383</v>
          </cell>
          <cell r="I9">
            <v>228</v>
          </cell>
        </row>
        <row r="10">
          <cell r="B10" t="str">
            <v>철근공</v>
          </cell>
          <cell r="C10" t="str">
            <v>인</v>
          </cell>
          <cell r="D10">
            <v>93853</v>
          </cell>
          <cell r="E10">
            <v>93853</v>
          </cell>
          <cell r="F10">
            <v>84113</v>
          </cell>
          <cell r="G10">
            <v>18328</v>
          </cell>
          <cell r="H10">
            <v>18328</v>
          </cell>
          <cell r="I10">
            <v>5068</v>
          </cell>
        </row>
        <row r="11">
          <cell r="D11" t="str">
            <v>인공토포설인공지반</v>
          </cell>
          <cell r="E11">
            <v>1</v>
          </cell>
          <cell r="F11" t="str">
            <v>m3</v>
          </cell>
          <cell r="G11">
            <v>110998</v>
          </cell>
          <cell r="H11">
            <v>110998</v>
          </cell>
          <cell r="I11">
            <v>5068</v>
          </cell>
        </row>
        <row r="12">
          <cell r="D12" t="str">
            <v>투수펫1000x300x30</v>
          </cell>
          <cell r="E12">
            <v>1</v>
          </cell>
          <cell r="F12" t="str">
            <v>m2</v>
          </cell>
          <cell r="G12">
            <v>10392</v>
          </cell>
          <cell r="H12">
            <v>10392</v>
          </cell>
          <cell r="I12">
            <v>228</v>
          </cell>
        </row>
        <row r="13">
          <cell r="D13" t="str">
            <v>토사절취인력,보통토사</v>
          </cell>
          <cell r="E13">
            <v>1</v>
          </cell>
          <cell r="F13" t="str">
            <v>m3</v>
          </cell>
          <cell r="G13">
            <v>8109</v>
          </cell>
          <cell r="H13">
            <v>8109</v>
          </cell>
          <cell r="I13">
            <v>8109</v>
          </cell>
        </row>
        <row r="14">
          <cell r="D14" t="str">
            <v>잔토처리인력</v>
          </cell>
          <cell r="E14">
            <v>1</v>
          </cell>
          <cell r="F14" t="str">
            <v>m3</v>
          </cell>
          <cell r="G14">
            <v>10136</v>
          </cell>
          <cell r="H14">
            <v>10136</v>
          </cell>
          <cell r="I14">
            <v>10136</v>
          </cell>
        </row>
        <row r="15">
          <cell r="D15" t="str">
            <v>몰탈1:3</v>
          </cell>
          <cell r="E15">
            <v>1</v>
          </cell>
          <cell r="F15" t="str">
            <v>m3</v>
          </cell>
          <cell r="G15">
            <v>124703</v>
          </cell>
          <cell r="H15">
            <v>124703</v>
          </cell>
          <cell r="I15">
            <v>50683</v>
          </cell>
        </row>
        <row r="16">
          <cell r="D16" t="str">
            <v xml:space="preserve">자갈부설 </v>
          </cell>
          <cell r="E16">
            <v>1</v>
          </cell>
          <cell r="F16" t="str">
            <v>m3</v>
          </cell>
          <cell r="G16">
            <v>30136</v>
          </cell>
          <cell r="H16">
            <v>30136</v>
          </cell>
          <cell r="I16">
            <v>10136</v>
          </cell>
        </row>
        <row r="17">
          <cell r="D17" t="str">
            <v>콘크리트타설무근</v>
          </cell>
          <cell r="E17">
            <v>1</v>
          </cell>
          <cell r="F17" t="str">
            <v>m3</v>
          </cell>
          <cell r="G17">
            <v>27191</v>
          </cell>
          <cell r="H17">
            <v>27191</v>
          </cell>
          <cell r="I17">
            <v>27191</v>
          </cell>
        </row>
        <row r="18">
          <cell r="D18" t="str">
            <v>콘크리트타설철근</v>
          </cell>
          <cell r="E18">
            <v>1</v>
          </cell>
          <cell r="F18" t="str">
            <v>m3</v>
          </cell>
          <cell r="G18">
            <v>30006</v>
          </cell>
          <cell r="H18">
            <v>30006</v>
          </cell>
          <cell r="I18">
            <v>30006</v>
          </cell>
        </row>
        <row r="19">
          <cell r="D19" t="str">
            <v>철근가공조립간단</v>
          </cell>
          <cell r="E19">
            <v>1</v>
          </cell>
          <cell r="F19" t="str">
            <v>m3</v>
          </cell>
          <cell r="G19">
            <v>415397</v>
          </cell>
          <cell r="H19">
            <v>415397</v>
          </cell>
          <cell r="I19">
            <v>415397</v>
          </cell>
        </row>
        <row r="20">
          <cell r="D20" t="str">
            <v>터파기0~1m 인력,토사</v>
          </cell>
          <cell r="E20">
            <v>1</v>
          </cell>
          <cell r="F20" t="str">
            <v>m3</v>
          </cell>
          <cell r="G20">
            <v>10136</v>
          </cell>
          <cell r="H20">
            <v>10136</v>
          </cell>
          <cell r="I20">
            <v>10136</v>
          </cell>
        </row>
        <row r="21">
          <cell r="D21" t="str">
            <v>되메우기 및 다짐인력</v>
          </cell>
          <cell r="E21">
            <v>1</v>
          </cell>
          <cell r="F21" t="str">
            <v>m3</v>
          </cell>
          <cell r="G21">
            <v>10643</v>
          </cell>
          <cell r="H21">
            <v>10643</v>
          </cell>
          <cell r="I21">
            <v>10643</v>
          </cell>
        </row>
        <row r="22">
          <cell r="D22" t="str">
            <v>모래포설인력</v>
          </cell>
          <cell r="E22">
            <v>1</v>
          </cell>
          <cell r="F22" t="str">
            <v>m2</v>
          </cell>
          <cell r="G22">
            <v>1205</v>
          </cell>
          <cell r="H22">
            <v>1205</v>
          </cell>
          <cell r="I22">
            <v>405</v>
          </cell>
        </row>
        <row r="23">
          <cell r="D23" t="str">
            <v>잡석다짐인력</v>
          </cell>
          <cell r="E23">
            <v>1</v>
          </cell>
          <cell r="F23" t="str">
            <v>m3</v>
          </cell>
          <cell r="G23">
            <v>30409</v>
          </cell>
          <cell r="H23">
            <v>30409</v>
          </cell>
          <cell r="I23">
            <v>30409</v>
          </cell>
        </row>
        <row r="24">
          <cell r="D24" t="str">
            <v>합판거푸집1회사용</v>
          </cell>
          <cell r="E24">
            <v>1</v>
          </cell>
          <cell r="F24" t="str">
            <v>m2</v>
          </cell>
          <cell r="G24">
            <v>57062</v>
          </cell>
          <cell r="H24">
            <v>57062</v>
          </cell>
          <cell r="I24">
            <v>37297</v>
          </cell>
        </row>
        <row r="25">
          <cell r="D25" t="str">
            <v>합판거푸집6회</v>
          </cell>
          <cell r="E25">
            <v>1</v>
          </cell>
          <cell r="F25" t="str">
            <v>m2</v>
          </cell>
          <cell r="G25">
            <v>18793</v>
          </cell>
          <cell r="H25">
            <v>18793</v>
          </cell>
          <cell r="I25">
            <v>11935</v>
          </cell>
        </row>
        <row r="26">
          <cell r="D26" t="str">
            <v>합판거푸집4회</v>
          </cell>
          <cell r="E26">
            <v>1</v>
          </cell>
          <cell r="F26" t="str">
            <v>m2</v>
          </cell>
          <cell r="G26">
            <v>22843</v>
          </cell>
          <cell r="H26">
            <v>22843</v>
          </cell>
          <cell r="I26">
            <v>14918</v>
          </cell>
        </row>
        <row r="27">
          <cell r="D27" t="str">
            <v>합판거푸집2회</v>
          </cell>
          <cell r="E27">
            <v>1</v>
          </cell>
          <cell r="F27" t="str">
            <v>m2</v>
          </cell>
          <cell r="G27">
            <v>33118</v>
          </cell>
          <cell r="H27">
            <v>33118</v>
          </cell>
          <cell r="I27">
            <v>21259</v>
          </cell>
        </row>
        <row r="28">
          <cell r="D28" t="str">
            <v>부직포부설(1.5T/M)</v>
          </cell>
          <cell r="E28">
            <v>1</v>
          </cell>
          <cell r="F28" t="str">
            <v>m2</v>
          </cell>
          <cell r="G28">
            <v>1383</v>
          </cell>
          <cell r="H28">
            <v>1383</v>
          </cell>
          <cell r="I28">
            <v>228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XXXXXX"/>
      <sheetName val="원가계산서"/>
      <sheetName val="집계표"/>
      <sheetName val="내역서"/>
      <sheetName val="경산"/>
      <sheetName val="요율"/>
      <sheetName val="DATE"/>
      <sheetName val="파일의이용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관급자재대"/>
      <sheetName val="관접합및부설"/>
      <sheetName val="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데이타"/>
      <sheetName val="고양관재"/>
      <sheetName val="Sheet1"/>
      <sheetName val="일위대가"/>
      <sheetName val="단위수량"/>
      <sheetName val="중기사용료산출근거"/>
      <sheetName val="단가산출2"/>
      <sheetName val="단가산출1"/>
      <sheetName val="단가 및 재료비"/>
      <sheetName val="b_balju_cho"/>
      <sheetName val="DATA"/>
      <sheetName val="단가"/>
      <sheetName val="터파기및재료"/>
      <sheetName val="토사(PE)"/>
      <sheetName val="마산방향철근집계"/>
      <sheetName val="진주방향"/>
      <sheetName val="마산방향"/>
      <sheetName val="한강운반비"/>
      <sheetName val="SLAB&quot;1&quot;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nys"/>
      <sheetName val="맨홀"/>
      <sheetName val="기본사항"/>
      <sheetName val="내역"/>
      <sheetName val="자료"/>
      <sheetName val="DATA1"/>
      <sheetName val="Y-WORK"/>
      <sheetName val="Sheet1 (2)"/>
      <sheetName val="수량산출"/>
      <sheetName val="교각1"/>
      <sheetName val="TABLE"/>
      <sheetName val="맨홀수량산출"/>
      <sheetName val="말뚝지지력산정"/>
      <sheetName val="C.배수관공"/>
      <sheetName val="노임단가"/>
      <sheetName val="지장물C"/>
      <sheetName val="danga"/>
      <sheetName val="ilch"/>
      <sheetName val="H-pile(298x299)"/>
      <sheetName val="H-pile(250x250)"/>
      <sheetName val="COPING-1"/>
      <sheetName val="역T형교대-2수량"/>
      <sheetName val="guard(mac)"/>
      <sheetName val="토공"/>
      <sheetName val="견적서"/>
      <sheetName val="#REF"/>
      <sheetName val="을"/>
      <sheetName val="일위목록"/>
      <sheetName val="INPUT"/>
      <sheetName val="NAV000"/>
      <sheetName val="우수공"/>
      <sheetName val="간지"/>
      <sheetName val="우수총괄표 (2)"/>
      <sheetName val="간지(2)"/>
      <sheetName val="우수수량집계"/>
      <sheetName val="간지(3)"/>
      <sheetName val="관기초집계"/>
      <sheetName val="관기초"/>
      <sheetName val="토공집계표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조명시설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우수받이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단가일람"/>
      <sheetName val="조경일람"/>
      <sheetName val="총괄내역서"/>
      <sheetName val="장비집계"/>
      <sheetName val="내역서(전기)"/>
      <sheetName val="해평견적"/>
      <sheetName val="일위대가목차"/>
      <sheetName val="안전시설(수집)"/>
      <sheetName val="안전시설"/>
      <sheetName val="관경고용테이프수집"/>
      <sheetName val="관경고용산근"/>
      <sheetName val="수안보-MBR1"/>
      <sheetName val="전차선로 물량표"/>
      <sheetName val="자재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5.정산서"/>
      <sheetName val="가도공"/>
      <sheetName val="Sheet5"/>
      <sheetName val="bearing"/>
      <sheetName val="연동내역"/>
      <sheetName val="SLAB"/>
      <sheetName val="고압수량(철거)"/>
      <sheetName val="집계표"/>
      <sheetName val="구조물철거타공정이월"/>
      <sheetName val="공사개요"/>
      <sheetName val="관접합및부설"/>
      <sheetName val="관급자재대"/>
      <sheetName val="공통(20-91)"/>
      <sheetName val="슬래브(유곡)"/>
      <sheetName val="계산서(곡선부)"/>
      <sheetName val="포장재료집계표"/>
      <sheetName val="Total"/>
      <sheetName val="설계명세서"/>
      <sheetName val="식재인부"/>
      <sheetName val="2003상반기노임기준"/>
      <sheetName val="1-4-2.관(약)"/>
      <sheetName val="부대내역"/>
      <sheetName val="날개벽(시점좌측)"/>
      <sheetName val="삭제및변경불가"/>
      <sheetName val="요율"/>
      <sheetName val="산출근거"/>
      <sheetName val="일위대가표"/>
      <sheetName val="입찰"/>
      <sheetName val="현경"/>
      <sheetName val="4차원가계산서"/>
      <sheetName val="L형 옹벽"/>
      <sheetName val="정부노임단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8.석축단위(H=1.5M)"/>
      <sheetName val="신당동집계표"/>
      <sheetName val="증감내역서"/>
      <sheetName val="우배수"/>
      <sheetName val="계산식"/>
      <sheetName val="차수별내역서"/>
      <sheetName val="총괄내역서(설계)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원가"/>
      <sheetName val="집수정(600-700)"/>
      <sheetName val="BD"/>
      <sheetName val="금액"/>
      <sheetName val="보차도경계석"/>
      <sheetName val="상부집계표"/>
      <sheetName val="개산공사비"/>
      <sheetName val="지급자재"/>
      <sheetName val="데리네이타현황"/>
      <sheetName val="수지표"/>
      <sheetName val="셀명"/>
      <sheetName val="공사"/>
      <sheetName val="-치수표(곡선부)"/>
      <sheetName val="건축내역"/>
      <sheetName val="견적대비표"/>
      <sheetName val="설계조건"/>
      <sheetName val="토공 total"/>
      <sheetName val="법면단"/>
      <sheetName val="P-산#1-1(WOWA1)"/>
      <sheetName val="단면가정"/>
      <sheetName val="공사비"/>
      <sheetName val="값"/>
      <sheetName val="자재단가"/>
      <sheetName val="경비단가"/>
      <sheetName val="계약서"/>
      <sheetName val="토공연장"/>
      <sheetName val="노임단가(2009.상)"/>
      <sheetName val="10.1 중기기초단가"/>
      <sheetName val="★도급내역(2공구)"/>
      <sheetName val="석축설면"/>
      <sheetName val="법면설면"/>
      <sheetName val="석축단"/>
      <sheetName val="법면수집"/>
      <sheetName val="원가계산"/>
      <sheetName val="설계내역"/>
      <sheetName val="기초입력 DATA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APT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설 계"/>
      <sheetName val="비탈면보호공수량산출"/>
      <sheetName val="매입세율"/>
      <sheetName val="8.PILE  (돌출)"/>
      <sheetName val="설계예산서"/>
      <sheetName val="예산내역서"/>
      <sheetName val="단가조사서"/>
      <sheetName val="FOB발"/>
      <sheetName val="가점"/>
      <sheetName val="index"/>
      <sheetName val="etc"/>
      <sheetName val="노임"/>
      <sheetName val="BID"/>
      <sheetName val="Sheet2"/>
      <sheetName val="이토변실(A3-LINE)"/>
      <sheetName val="고유코드_설계"/>
      <sheetName val="물가대비표"/>
      <sheetName val="용역비내역-진짜"/>
      <sheetName val="원가계산 (2)"/>
      <sheetName val="깨기 총괄"/>
      <sheetName val="Cost bd-&quot;A&quot;"/>
      <sheetName val="ABUT수량-A1"/>
      <sheetName val="기초단가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설비"/>
      <sheetName val="노무"/>
      <sheetName val="상부공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물가자료"/>
      <sheetName val="5.모델링"/>
      <sheetName val="내역서적용수량"/>
      <sheetName val="6PILE  (돌출)"/>
      <sheetName val="교각별철근수량집계표"/>
      <sheetName val="Sheet17"/>
      <sheetName val="BOX"/>
      <sheetName val="원형1호맨홀토공수량"/>
      <sheetName val="우각부보강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단가산출"/>
      <sheetName val="실행내역"/>
      <sheetName val="T13(P68~72,78)"/>
      <sheetName val="조건표"/>
      <sheetName val="CON'C"/>
      <sheetName val="용수량(생활용수)"/>
      <sheetName val="인건비"/>
      <sheetName val="평가데이터"/>
      <sheetName val="공구"/>
      <sheetName val="단가및재료비"/>
      <sheetName val="1.설계조건"/>
      <sheetName val="CODE"/>
      <sheetName val="배수장토목공사비"/>
      <sheetName val="공사비증감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자압"/>
      <sheetName val="깨기"/>
      <sheetName val="b_balju"/>
      <sheetName val="세금자료"/>
      <sheetName val="단면A-A(TR)"/>
      <sheetName val="도급"/>
      <sheetName val="관경별내역서"/>
      <sheetName val="POOM_MOTO"/>
      <sheetName val="Macro(차단기)"/>
      <sheetName val="70%"/>
      <sheetName val="노견단위수량"/>
      <sheetName val="산출내역서"/>
      <sheetName val="설계"/>
      <sheetName val="일위대가(건축)"/>
      <sheetName val="수로BOX"/>
      <sheetName val="맨홀수량집계"/>
      <sheetName val="3련 BOX"/>
      <sheetName val="입찰견적보고서"/>
      <sheetName val="࠶IĂ_x0000_嫗ऀࠀ"/>
      <sheetName val="D"/>
      <sheetName val="자압1"/>
      <sheetName val="전기일위대가"/>
      <sheetName val="COPING"/>
      <sheetName val="역T형(H=6.0) (2)"/>
      <sheetName val="집수정단위수량600 "/>
      <sheetName val="S.중기사용료"/>
      <sheetName val="입력란"/>
      <sheetName val="수량BOQ"/>
      <sheetName val="실행예산"/>
      <sheetName val="L_RPTB02_01"/>
      <sheetName val="수량총"/>
      <sheetName val="토공총"/>
      <sheetName val="토적표"/>
      <sheetName val="배수공수집"/>
      <sheetName val="기초자료입력"/>
      <sheetName val="개비온집계"/>
      <sheetName val="개비온 단위"/>
      <sheetName val="토목공사"/>
      <sheetName val="손익분석"/>
      <sheetName val="견적서을지"/>
      <sheetName val="SG"/>
      <sheetName val="기본단가표"/>
      <sheetName val="충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DATE"/>
      <sheetName val="산출"/>
      <sheetName val="데이타"/>
      <sheetName val="99노임기준"/>
      <sheetName val="금액내역서"/>
      <sheetName val="일위대가표"/>
      <sheetName val="설계명세서"/>
      <sheetName val="노무비"/>
      <sheetName val="수목표준대가"/>
      <sheetName val="자료입력"/>
      <sheetName val="금액"/>
      <sheetName val="안동-영주"/>
      <sheetName val="집계표"/>
      <sheetName val="공사비예산서(토목분)"/>
      <sheetName val="공구원가계산"/>
      <sheetName val="공사개요"/>
      <sheetName val="단위단가"/>
      <sheetName val="#REF"/>
      <sheetName val="00노임기준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FB25JN"/>
      <sheetName val="건축"/>
      <sheetName val="토목"/>
      <sheetName val="말뚝지지력산정"/>
      <sheetName val="간지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을"/>
      <sheetName val="변수값"/>
      <sheetName val="중기상차"/>
      <sheetName val="AS복구"/>
      <sheetName val="중기터파기"/>
      <sheetName val="Sheet1"/>
      <sheetName val="전기혼잡제경비(45)"/>
      <sheetName val="터파기및재료"/>
      <sheetName val="실행대비"/>
      <sheetName val="램프"/>
      <sheetName val="노임"/>
      <sheetName val="MOTOR"/>
      <sheetName val="기계경비"/>
      <sheetName val="용수량(생활용수)"/>
      <sheetName val="기본단가표"/>
      <sheetName val="입찰견적보고서"/>
      <sheetName val="전기"/>
      <sheetName val="6-1. 관개량조서"/>
      <sheetName val="인건-측정"/>
      <sheetName val="진주방향"/>
      <sheetName val="일위(토목)"/>
      <sheetName val="한강운반비"/>
      <sheetName val="plan&amp;section of foundation"/>
      <sheetName val="design criteria"/>
      <sheetName val="일위산출"/>
      <sheetName val="미결08"/>
      <sheetName val="단면가정"/>
      <sheetName val="개별직종노임단가(2003.9)"/>
      <sheetName val="품셈"/>
      <sheetName val="노무"/>
      <sheetName val="식재인부"/>
      <sheetName val="대비"/>
      <sheetName val="부대경비산출서"/>
      <sheetName val="교각계산"/>
      <sheetName val="일위대가(계측기설치)"/>
      <sheetName val="설계내역"/>
      <sheetName val="단가 및 재료비"/>
      <sheetName val="중기사용료산출근거"/>
      <sheetName val="기계경비산출기준"/>
      <sheetName val="Total"/>
      <sheetName val="견적내역서"/>
      <sheetName val="조명시설"/>
      <sheetName val="소비자가"/>
      <sheetName val="경산"/>
      <sheetName val="ABUT수량-A1"/>
      <sheetName val="총괄내역서"/>
      <sheetName val="분석"/>
      <sheetName val="Sheet5"/>
      <sheetName val="세부내역"/>
      <sheetName val="2003상반기노임기준"/>
      <sheetName val="포장집계_"/>
      <sheetName val="전차선로 물량표"/>
      <sheetName val="자재"/>
      <sheetName val="기계내역"/>
      <sheetName val="물가대비표"/>
      <sheetName val="공사요율산출표"/>
      <sheetName val="45,46"/>
      <sheetName val="견적단가"/>
      <sheetName val="중기조종사 단위단가"/>
      <sheetName val="관접합및부설"/>
      <sheetName val="단가"/>
      <sheetName val="기초공"/>
      <sheetName val="기둥(원형)"/>
      <sheetName val="협력업체"/>
      <sheetName val="증감내역서"/>
      <sheetName val="DATA1"/>
      <sheetName val="토공"/>
      <sheetName val="수목단가"/>
      <sheetName val="Sheet2"/>
      <sheetName val="철거산출근거"/>
      <sheetName val="단가(자재)"/>
      <sheetName val="단가(노임)"/>
      <sheetName val="기초목록"/>
      <sheetName val="예산내역서"/>
      <sheetName val="설계예산서"/>
      <sheetName val="총계"/>
      <sheetName val="Y-WORK"/>
      <sheetName val="장비집계"/>
      <sheetName val="차액보증"/>
      <sheetName val="매입세율"/>
      <sheetName val="장비종합부표"/>
      <sheetName val="집계표_식재"/>
      <sheetName val="부표"/>
      <sheetName val="6호기"/>
      <sheetName val="H-pile(298x299)"/>
      <sheetName val="H-pile(250x250)"/>
      <sheetName val="고유코드_설계"/>
      <sheetName val="지질조사"/>
      <sheetName val="BOJUNGGM"/>
      <sheetName val="Customer Databas"/>
      <sheetName val="EKOG10건축"/>
      <sheetName val="DATA"/>
      <sheetName val="전체"/>
      <sheetName val="공량산출서"/>
      <sheetName val="danga"/>
      <sheetName val="ilch"/>
      <sheetName val="용역비내역-진짜"/>
      <sheetName val="관로토공"/>
      <sheetName val="제경비율"/>
      <sheetName val="갑지(추정)"/>
      <sheetName val="BSD (2)"/>
      <sheetName val="목록"/>
      <sheetName val="Macro3"/>
      <sheetName val="설계명세1-1"/>
      <sheetName val="시설수량표"/>
      <sheetName val="식재수량표"/>
      <sheetName val="자재단가"/>
      <sheetName val="예산명세서"/>
      <sheetName val="Macro"/>
      <sheetName val="Taux"/>
      <sheetName val="인건비"/>
      <sheetName val="우수받이"/>
      <sheetName val="계산서(곡선부)"/>
      <sheetName val="-치수표(곡선부)"/>
      <sheetName val="2000전체분"/>
      <sheetName val="2000년1차"/>
      <sheetName val="가시설흙막이"/>
      <sheetName val="제직재"/>
      <sheetName val="설직재-1"/>
      <sheetName val="제-노임"/>
      <sheetName val="JUCKEYK"/>
      <sheetName val="APT내역"/>
      <sheetName val="부대시설"/>
      <sheetName val="1차 내역서"/>
      <sheetName val="건축내역"/>
      <sheetName val="재료"/>
      <sheetName val="물량표S"/>
      <sheetName val="연결임시"/>
      <sheetName val="평가데이터"/>
      <sheetName val="일위"/>
      <sheetName val="원가계산서"/>
      <sheetName val="7월11일"/>
      <sheetName val="매립"/>
      <sheetName val="단"/>
      <sheetName val="교각1"/>
      <sheetName val="공주-교대(A1)"/>
      <sheetName val="crude.SLAB RE-bar"/>
      <sheetName val="단면 (2)"/>
      <sheetName val="수수료율표"/>
      <sheetName val="청천내"/>
      <sheetName val="unit"/>
      <sheetName val="신우"/>
      <sheetName val="BID"/>
      <sheetName val="실행내역서 "/>
      <sheetName val="3.내역서"/>
      <sheetName val="원가"/>
      <sheetName val="hvac(제어동)"/>
      <sheetName val="기초일위"/>
      <sheetName val="콘크리트타설입력"/>
      <sheetName val="레미콘입고현황"/>
      <sheetName val="견적갑지"/>
      <sheetName val="재노경"/>
      <sheetName val="실행(ALT1)"/>
      <sheetName val="01"/>
      <sheetName val="2002상반기노임기준"/>
      <sheetName val="수안보-MBR1"/>
      <sheetName val="약품공급2"/>
      <sheetName val="수량산출서"/>
      <sheetName val="평당공사비산정"/>
      <sheetName val="자료"/>
      <sheetName val="투찰"/>
      <sheetName val="대치판정"/>
      <sheetName val="일위대가 "/>
      <sheetName val="각종단가"/>
      <sheetName val="시중노임단가"/>
      <sheetName val="21301동"/>
      <sheetName val="가공비"/>
      <sheetName val="1차네트공정"/>
      <sheetName val="98지급계획"/>
      <sheetName val="계정"/>
      <sheetName val="공내역"/>
      <sheetName val="기초입력 DATA"/>
      <sheetName val="방수"/>
      <sheetName val="화성태안9공구내역(실행)"/>
      <sheetName val="무전표"/>
      <sheetName val="기술자관련자료"/>
      <sheetName val="견적"/>
      <sheetName val="월별수입"/>
      <sheetName val="명세서"/>
      <sheetName val="nys"/>
      <sheetName val="설비"/>
      <sheetName val="대로근거"/>
      <sheetName val="중로근거"/>
      <sheetName val="공사원가계산서 "/>
      <sheetName val="포장복구집계"/>
      <sheetName val="산출근거#2-4(MONORAIL)"/>
      <sheetName val="가설식당"/>
      <sheetName val="SULKEA"/>
      <sheetName val="기초단가"/>
      <sheetName val="토목검측서"/>
      <sheetName val="XXXXXX"/>
      <sheetName val="설계내역서"/>
      <sheetName val="Macro1"/>
      <sheetName val="매입세"/>
      <sheetName val="공사개요 (2)"/>
      <sheetName val="수량산출"/>
      <sheetName val="______"/>
      <sheetName val="건축공사실행"/>
      <sheetName val="현장관리비 산출내역"/>
      <sheetName val="조건"/>
      <sheetName val="200"/>
      <sheetName val="SLAB&quot;1&quot;"/>
      <sheetName val="총괄-1"/>
      <sheetName val="2공구산출내역"/>
      <sheetName val="20관리비율"/>
      <sheetName val="개요입력"/>
      <sheetName val="수량기준"/>
      <sheetName val="단가기준"/>
      <sheetName val="요율"/>
      <sheetName val="설명"/>
      <sheetName val="값"/>
      <sheetName val="하도급원가계산총괄표(식재)"/>
      <sheetName val="EQ"/>
      <sheetName val="일위대가(가설)"/>
      <sheetName val="Sheet3"/>
      <sheetName val="용수지선토적"/>
      <sheetName val="도로토적"/>
      <sheetName val="DATA 입력란"/>
      <sheetName val="1. 설계조건 2.단면가정 3. 하중계산"/>
      <sheetName val="CTEMCOST"/>
      <sheetName val="표지"/>
      <sheetName val="공정표"/>
      <sheetName val="1.설계조건"/>
      <sheetName val="기계경비(시간당)"/>
      <sheetName val="램머"/>
      <sheetName val="wall"/>
      <sheetName val="교통대책내역"/>
      <sheetName val="총괄내역"/>
      <sheetName val="저장품"/>
      <sheetName val="시산표"/>
      <sheetName val="정의"/>
      <sheetName val="Item Code"/>
      <sheetName val="분양원가"/>
      <sheetName val="SEV sub-total"/>
      <sheetName val="b_balju_cho"/>
      <sheetName val="소상 &quot;1&quot;"/>
      <sheetName val="tggwan(mac)"/>
      <sheetName val="INPUT"/>
      <sheetName val="실행철강하도"/>
      <sheetName val="날1"/>
      <sheetName val="E.P.T수량산출서"/>
      <sheetName val="우각부보강"/>
      <sheetName val="돌담교 상부수량"/>
      <sheetName val="정부노임단가"/>
      <sheetName val="인사자료총집계"/>
      <sheetName val="노무비단가"/>
      <sheetName val="단가및재료비"/>
      <sheetName val="중기사용료"/>
      <sheetName val="기슭막이(야면석찰쌓기)"/>
      <sheetName val="을지총괄"/>
      <sheetName val="관급자재대"/>
      <sheetName val="일위목록"/>
      <sheetName val="마산방향철근집계"/>
      <sheetName val="마산방향"/>
      <sheetName val="계산근거"/>
      <sheetName val="Type(123)"/>
      <sheetName val="제잡비.xls"/>
      <sheetName val="내역"/>
      <sheetName val="경비"/>
      <sheetName val="노임9월"/>
      <sheetName val="manpower(전체)"/>
      <sheetName val="입력"/>
      <sheetName val="내역_FILE"/>
      <sheetName val="Sheet1 (2)"/>
      <sheetName val="수리결과"/>
      <sheetName val="3련 BOX"/>
      <sheetName val="하수급견적대비"/>
      <sheetName val="전체도급"/>
      <sheetName val="ITEM"/>
      <sheetName val="철콘"/>
      <sheetName val="마포토정"/>
      <sheetName val="동문건설"/>
      <sheetName val="산출내역서집계표"/>
      <sheetName val="분개장"/>
      <sheetName val="공사비산출내역"/>
      <sheetName val="건축내역서"/>
      <sheetName val="설비내역서"/>
      <sheetName val="전기내역서"/>
      <sheetName val="A"/>
      <sheetName val="▶산출목록"/>
      <sheetName val="원형맨홀수량"/>
      <sheetName val="8.석축단위(H=1.5M)"/>
      <sheetName val="참고사항"/>
      <sheetName val="근로자자료입력"/>
      <sheetName val="토공(우물통,기타) "/>
      <sheetName val="Sheet1(X)"/>
      <sheetName val="계약서"/>
      <sheetName val="토사(PE)"/>
      <sheetName val="EACT10"/>
      <sheetName val="인부노임"/>
      <sheetName val="내역서적용수량 (지방도893)"/>
      <sheetName val="단가산출2"/>
      <sheetName val="조명율표"/>
      <sheetName val="1.우편집중내역서"/>
      <sheetName val="6-2. 기계경비산출"/>
      <sheetName val="7.단가비교표"/>
      <sheetName val="노무비 근거"/>
      <sheetName val="5-2.일위대가"/>
      <sheetName val="회계코드"/>
      <sheetName val="공사코드"/>
      <sheetName val="관리부"/>
      <sheetName val="정산"/>
      <sheetName val="청구분"/>
      <sheetName val="총무부"/>
      <sheetName val="도급"/>
      <sheetName val="프랜트면허"/>
      <sheetName val="총괄갑 "/>
      <sheetName val="카니발(자105노60)"/>
      <sheetName val="개략"/>
      <sheetName val="단위수량"/>
      <sheetName val="제경비요율"/>
      <sheetName val="단가산출서"/>
      <sheetName val="우배수"/>
      <sheetName val="계산식"/>
      <sheetName val="자압"/>
      <sheetName val="3.고용보험료산출근거"/>
      <sheetName val="4.고용보험"/>
      <sheetName val="원가계산"/>
      <sheetName val="경영계획1월"/>
      <sheetName val="공사비 증감 내역서"/>
      <sheetName val="기초일위대가"/>
      <sheetName val="식재일위대가"/>
      <sheetName val="순공사비"/>
      <sheetName val="공사통보서"/>
      <sheetName val="산정표"/>
      <sheetName val="1,2공구원가계산서"/>
      <sheetName val="1공구산출내역서"/>
      <sheetName val="을지"/>
      <sheetName val="세금자료"/>
      <sheetName val="플랜트 설치"/>
      <sheetName val="산근"/>
      <sheetName val="설계기준"/>
      <sheetName val="내역1"/>
      <sheetName val="심사물량"/>
      <sheetName val="심사계산"/>
      <sheetName val="내역갑지"/>
      <sheetName val="C1"/>
      <sheetName val="단중표"/>
      <sheetName val="총체보활공정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대총괄"/>
      <sheetName val="시설물기초"/>
      <sheetName val="설명서 "/>
      <sheetName val="포장재료집계표"/>
      <sheetName val="Macro(전선)"/>
      <sheetName val="A-4"/>
      <sheetName val="공수"/>
      <sheetName val="표지 (2)"/>
      <sheetName val="법면단"/>
      <sheetName val="배수장토목공사비"/>
      <sheetName val="품셈 "/>
      <sheetName val="PAINT"/>
      <sheetName val="방화도료"/>
      <sheetName val="guard(mac)"/>
      <sheetName val="골막이(야매)"/>
      <sheetName val="스톱로그내역"/>
      <sheetName val="Sheet2 (2)"/>
      <sheetName val="인건비 "/>
      <sheetName val="물가시세"/>
      <sheetName val="2.고용보험료산출근거"/>
      <sheetName val="날개벽(시점좌측)"/>
      <sheetName val="일위(시설)"/>
      <sheetName val="AV시스템"/>
      <sheetName val="골조시행"/>
      <sheetName val="설산1.나"/>
      <sheetName val="본사S"/>
      <sheetName val="건축토목내역"/>
      <sheetName val="지수자료"/>
      <sheetName val="상촌터널실행"/>
      <sheetName val="M1"/>
      <sheetName val="14공제"/>
      <sheetName val="6맨홀H"/>
      <sheetName val="30집계표"/>
      <sheetName val="터널조도"/>
      <sheetName val="부하(성남)"/>
      <sheetName val="별표"/>
      <sheetName val="총물량"/>
      <sheetName val="기본단가"/>
      <sheetName val="인건비단가"/>
      <sheetName val="예정공정표"/>
      <sheetName val="초기화면"/>
      <sheetName val="관급자재"/>
      <sheetName val="양배수장"/>
      <sheetName val="내역서 제출"/>
      <sheetName val="POWER"/>
      <sheetName val="건축집계"/>
      <sheetName val="costing_CV"/>
      <sheetName val="PUMP SHT"/>
      <sheetName val="113"/>
      <sheetName val="114"/>
      <sheetName val="116"/>
      <sheetName val="118"/>
      <sheetName val="119"/>
      <sheetName val="120"/>
      <sheetName val="121"/>
      <sheetName val="123"/>
      <sheetName val="124"/>
      <sheetName val="1층급수1-10열"/>
      <sheetName val="1층급수10-19열"/>
      <sheetName val="2층급수5-7열"/>
      <sheetName val="화장실급수"/>
      <sheetName val="1층급수B-C기존"/>
      <sheetName val="2층급수5_7열(2)"/>
      <sheetName val="2층급수18-19"/>
      <sheetName val="2층공조배수"/>
      <sheetName val="1층공조배수"/>
      <sheetName val="1층오배수10-19열"/>
      <sheetName val="2층화장실7열"/>
      <sheetName val="1층화장실17-18열"/>
      <sheetName val="1층오배수 "/>
      <sheetName val="Sheet4"/>
      <sheetName val="판"/>
      <sheetName val="코드표"/>
      <sheetName val="천방교접속"/>
      <sheetName val="대포2교접속"/>
      <sheetName val="설계서(본관)"/>
      <sheetName val="갑지"/>
      <sheetName val="환경기계공정표 (3)"/>
      <sheetName val="부재력정리"/>
      <sheetName val="단락전류-A"/>
      <sheetName val="음료실행"/>
      <sheetName val="내역서01"/>
      <sheetName val="97 사업추정(WEKI)"/>
      <sheetName val="수입"/>
      <sheetName val="노임단가(2010.상)"/>
      <sheetName val="4.중기단가산출"/>
      <sheetName val="1.물가시세표"/>
      <sheetName val="투자비"/>
      <sheetName val="조성원가DATA"/>
      <sheetName val="사업비"/>
      <sheetName val="3도로"/>
      <sheetName val="입찰안"/>
      <sheetName val="본사업"/>
      <sheetName val="밸브설치"/>
      <sheetName val="정공공사"/>
      <sheetName val="중동상가"/>
      <sheetName val="매출현황"/>
      <sheetName val="과천MAIN"/>
      <sheetName val="6PILE  (돌출)"/>
      <sheetName val="각종양식"/>
      <sheetName val="공종단가"/>
      <sheetName val="증감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표"/>
      <sheetName val="Sheet1"/>
      <sheetName val="Sheet2"/>
      <sheetName val="Sheet3"/>
      <sheetName val="기계경비(시간당)"/>
      <sheetName val="램머"/>
      <sheetName val="일위대가목록"/>
      <sheetName val="경산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표"/>
      <sheetName val="데이타"/>
      <sheetName val="일위대가"/>
      <sheetName val="설계내역서"/>
      <sheetName val="청천내"/>
      <sheetName val="총괄내역서"/>
      <sheetName val="용수량(생활용수)"/>
      <sheetName val="노임단가"/>
      <sheetName val="DATE"/>
      <sheetName val="기초계산(Pmax)"/>
      <sheetName val="공사원가계산서"/>
      <sheetName val="도급예산내역서총괄표"/>
      <sheetName val="단가조사"/>
      <sheetName val="내역서"/>
      <sheetName val="평가데이터"/>
      <sheetName val="database"/>
      <sheetName val="계양가시설"/>
      <sheetName val="조명율표"/>
      <sheetName val="일위목록"/>
      <sheetName val="진주방향"/>
      <sheetName val="1차 내역서"/>
      <sheetName val="원가계산서 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량명세서"/>
      <sheetName val="관부설공"/>
      <sheetName val="응집침전지"/>
      <sheetName val="배수지"/>
      <sheetName val="보조관정"/>
      <sheetName val="상수자재집계표"/>
      <sheetName val="부대공"/>
      <sheetName val="상수공집계표"/>
      <sheetName val="상수관로"/>
      <sheetName val="도수관로높이"/>
      <sheetName val="급수관로높이"/>
      <sheetName val="변실집계표"/>
      <sheetName val="집수매거"/>
      <sheetName val="집수매거토공"/>
      <sheetName val="상수구조물"/>
      <sheetName val="오수자재집계표"/>
      <sheetName val="오수공집계표"/>
      <sheetName val="오수관로"/>
      <sheetName val="오수관로높이"/>
      <sheetName val="평균H산출근거"/>
      <sheetName val="부대공(오수)"/>
      <sheetName val="오수중계펌프장"/>
      <sheetName val="토사(PE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표"/>
      <sheetName val="조서"/>
      <sheetName val="사진"/>
      <sheetName val="Sheet1"/>
      <sheetName val="토목공사일반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신당동집계표"/>
      <sheetName val="내역"/>
      <sheetName val="토사(PE)"/>
      <sheetName val="설계명세서"/>
      <sheetName val="1-1합"/>
      <sheetName val="1-1오"/>
      <sheetName val="1-1우"/>
      <sheetName val="ygd1-2"/>
      <sheetName val="ygr1-3"/>
      <sheetName val="ygr1-2"/>
      <sheetName val="ygr1-4"/>
      <sheetName val="코드표"/>
      <sheetName val="자재코드"/>
      <sheetName val="남평내역"/>
      <sheetName val="기계경비(시간당)"/>
      <sheetName val="램머"/>
      <sheetName val="WORK"/>
      <sheetName val="토목"/>
      <sheetName val="설비"/>
      <sheetName val="G.R300경비"/>
      <sheetName val="교량하부공"/>
      <sheetName val="Sheet1"/>
      <sheetName val="조건표"/>
      <sheetName val="2호맨홀공제수량"/>
      <sheetName val="부대tu"/>
      <sheetName val="터파기및재료"/>
      <sheetName val="토공"/>
      <sheetName val="1호인버트수량"/>
      <sheetName val="관로토공"/>
      <sheetName val="중기사용료산출근거"/>
      <sheetName val="단가 및 재료비"/>
      <sheetName val="고양관재"/>
      <sheetName val="수로BOX"/>
      <sheetName val="경산"/>
      <sheetName val="조명시설"/>
      <sheetName val="9902"/>
      <sheetName val="배수공"/>
      <sheetName val="측구공"/>
      <sheetName val="요율"/>
      <sheetName val="자재대"/>
      <sheetName val="구조물"/>
      <sheetName val="산출근거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공토공단위당"/>
      <sheetName val="집계표"/>
      <sheetName val="전력구구조물산근"/>
      <sheetName val="맨홀수량산출"/>
      <sheetName val="Sheet5"/>
      <sheetName val="가시설단위수량"/>
      <sheetName val="SORCE1"/>
      <sheetName val="단위수량"/>
      <sheetName val="인건비 "/>
      <sheetName val="노임단가"/>
      <sheetName val="평가내역"/>
      <sheetName val="우수받이"/>
      <sheetName val="일위대가표"/>
      <sheetName val="토공(우물통,기타) "/>
      <sheetName val="데이터"/>
      <sheetName val="초기화면"/>
      <sheetName val="용소리교"/>
      <sheetName val="계산서(곡선부)"/>
      <sheetName val="포장재료집계표"/>
      <sheetName val="Sensitivity"/>
      <sheetName val="가시설수량"/>
      <sheetName val="데이타"/>
      <sheetName val="고유코드_설계"/>
      <sheetName val="구분표"/>
      <sheetName val="구조물공"/>
      <sheetName val="부대공"/>
      <sheetName val="포장공"/>
      <sheetName val="중기조종사 단위단가"/>
      <sheetName val="가로등 조도계산"/>
      <sheetName val="일위대가"/>
      <sheetName val="2000년1차"/>
      <sheetName val="APT"/>
      <sheetName val="TOTAL_BOQ"/>
      <sheetName val="이름정의"/>
      <sheetName val="공사개요"/>
      <sheetName val="맨홀수량산출(A-LINE)"/>
      <sheetName val="겉표지"/>
      <sheetName val="연결임시"/>
      <sheetName val="내역서"/>
      <sheetName val="석축설면"/>
      <sheetName val="법면단"/>
      <sheetName val="내역서(교량)전체"/>
      <sheetName val="배수관집계"/>
      <sheetName val="#REF"/>
      <sheetName val="설계조건"/>
      <sheetName val="안정계산"/>
      <sheetName val="단면검토"/>
      <sheetName val="옹벽기초자료"/>
      <sheetName val="현황산출서"/>
      <sheetName val="Control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4.2.1 마루높이 검토"/>
      <sheetName val="슬래브"/>
      <sheetName val="01.10월"/>
      <sheetName val="교각별철근수량집계표"/>
      <sheetName val="파이프류"/>
      <sheetName val="내역서01"/>
      <sheetName val="청천내"/>
      <sheetName val="이토변실(A3-LINE)"/>
      <sheetName val="S"/>
      <sheetName val="자료"/>
      <sheetName val="일위대가 1"/>
      <sheetName val="설계내역서"/>
      <sheetName val="산거 1(인력투입)"/>
      <sheetName val="일위대가 2"/>
      <sheetName val="일위대가 3"/>
      <sheetName val="기초공"/>
      <sheetName val="기둥(원형)"/>
      <sheetName val="구간별"/>
      <sheetName val="분석투자 내역(광명)"/>
      <sheetName val="기본일위"/>
      <sheetName val="지구단위계획내역서"/>
      <sheetName val="철거산출근거"/>
      <sheetName val="직접경비"/>
      <sheetName val="직접인건비"/>
      <sheetName val="토사(PE "/>
      <sheetName val="토사(PE_x0009_"/>
      <sheetName val="경율산정.XLS"/>
      <sheetName val="날개벽수량표"/>
      <sheetName val="A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"/>
      <sheetName val="일반시방서"/>
      <sheetName val="특별시방서"/>
      <sheetName val="예정공정표"/>
      <sheetName val="설계설명서"/>
      <sheetName val="표지 "/>
      <sheetName val="공사원가"/>
      <sheetName val="설계서표지"/>
      <sheetName val="총괄표"/>
      <sheetName val="내역서"/>
      <sheetName val="일위대가"/>
      <sheetName val="기계경비"/>
      <sheetName val="수량산출01"/>
      <sheetName val="토공수량"/>
      <sheetName val="터파기"/>
      <sheetName val="토적근거"/>
      <sheetName val="토적"/>
      <sheetName val="자재집계"/>
      <sheetName val="수량집계표"/>
      <sheetName val="가로등 조도계산"/>
      <sheetName val="DATE"/>
      <sheetName val="단가산출1"/>
      <sheetName val="중기사용료산출근거"/>
      <sheetName val="단가 및 재료비"/>
      <sheetName val="토사(PE)"/>
      <sheetName val="TOTAL_BOQ"/>
      <sheetName val="단가산출2"/>
      <sheetName val="율전288-4선외3개소 하수관정비공사"/>
      <sheetName val="내역전기"/>
      <sheetName val="물가대비표"/>
      <sheetName val="단가산출근거"/>
      <sheetName val="토목공사일반"/>
      <sheetName val="대창(장성)"/>
      <sheetName val="일위(토,포,부)"/>
      <sheetName val="단가산출"/>
      <sheetName val="연부97-1"/>
      <sheetName val="갑지1"/>
      <sheetName val="관급자재대"/>
      <sheetName val="제경비"/>
      <sheetName val="보험료산출"/>
      <sheetName val="J"/>
      <sheetName val="산출내역(4월)"/>
      <sheetName val="산출내역(5월) (2)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아름마을(선경APT)"/>
      <sheetName val="견적서(양식DN-S-01) (2)"/>
      <sheetName val="내역서(양식DN-S-02)"/>
      <sheetName val="일위대가(양식DN-S-03)"/>
      <sheetName val="#REF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DATE"/>
      <sheetName val="9811"/>
      <sheetName val="관급"/>
      <sheetName val="대비"/>
      <sheetName val="이름정의"/>
      <sheetName val="포장공"/>
      <sheetName val="토공"/>
      <sheetName val="배수공"/>
      <sheetName val="대로근거"/>
      <sheetName val="중로근거"/>
      <sheetName val="SORCE1"/>
      <sheetName val="제경집계"/>
      <sheetName val="06 일위대가목록"/>
      <sheetName val="총괄수량집계"/>
      <sheetName val="기초일위"/>
      <sheetName val="시설일위"/>
      <sheetName val="접속도로집계"/>
      <sheetName val="조명일위"/>
      <sheetName val="단가산출1"/>
      <sheetName val="단가산출2"/>
      <sheetName val="중기사용료산출근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내역전기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간지"/>
      <sheetName val="예정공정표"/>
      <sheetName val="원가계산서"/>
      <sheetName val="갑지"/>
      <sheetName val="총괄표 (폐기물)"/>
      <sheetName val="내역 (폐기물)"/>
      <sheetName val="총괄표(철거)"/>
      <sheetName val="내역(철거)"/>
      <sheetName val="일위대가"/>
      <sheetName val="단가산출"/>
      <sheetName val="중기사용료"/>
      <sheetName val="중기사용료산출근거"/>
      <sheetName val="단가 및 재료비"/>
      <sheetName val="수량산출"/>
      <sheetName val="도면"/>
      <sheetName val="설비단가표"/>
      <sheetName val="b_balju_cho"/>
      <sheetName val="DATE"/>
      <sheetName val="가격조사서"/>
      <sheetName val="화해(함평)"/>
      <sheetName val="화해(장성)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"/>
      <sheetName val="일반시방서"/>
      <sheetName val="특별시방서"/>
      <sheetName val="예정공정표"/>
      <sheetName val="설계설명서"/>
      <sheetName val="표지 "/>
      <sheetName val="설계서표지 (2)"/>
      <sheetName val="공사원가"/>
      <sheetName val="총괄표"/>
      <sheetName val="내역서"/>
      <sheetName val="일위대가"/>
      <sheetName val="기계경비"/>
      <sheetName val="자재집계"/>
      <sheetName val="수량집계표"/>
      <sheetName val="터파기"/>
      <sheetName val="수량산출01"/>
      <sheetName val="토적"/>
      <sheetName val="토적근거"/>
      <sheetName val="중기사용료산출근거"/>
      <sheetName val="Sheet3"/>
      <sheetName val="DATA"/>
      <sheetName val="데이타"/>
      <sheetName val="단가"/>
      <sheetName val="횡배수관"/>
      <sheetName val="수량산출"/>
      <sheetName val="천천385-2번지선하수관교체공사1"/>
      <sheetName val="조도계산"/>
      <sheetName val="수량산출서"/>
      <sheetName val="노임단가"/>
      <sheetName val="노임"/>
      <sheetName val="목록"/>
      <sheetName val="단가 및 재료비"/>
      <sheetName val="토사(PE)"/>
      <sheetName val="수입"/>
      <sheetName val="단가산출2"/>
      <sheetName val="일위대가목차"/>
      <sheetName val="코드표"/>
      <sheetName val="7단가"/>
      <sheetName val="설계조건"/>
      <sheetName val="단가산출1"/>
      <sheetName val="비탈면보호공수량산출"/>
      <sheetName val="DATE"/>
      <sheetName val="설계(안)"/>
      <sheetName val="터파기및재료"/>
      <sheetName val="자재비"/>
      <sheetName val="수목표준대가"/>
      <sheetName val="tggwan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일위대가"/>
      <sheetName val="기계경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원가"/>
      <sheetName val="총괄"/>
      <sheetName val="내역"/>
      <sheetName val="일목"/>
      <sheetName val="일위"/>
      <sheetName val="단가"/>
      <sheetName val="단목"/>
      <sheetName val="단산"/>
      <sheetName val="장목"/>
      <sheetName val="장비"/>
      <sheetName val="요율"/>
      <sheetName val="손료"/>
      <sheetName val="참고"/>
      <sheetName val="거리"/>
      <sheetName val="단위수량"/>
      <sheetName val="수량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GI-un"/>
      <sheetName val="Sheet1"/>
      <sheetName val="단"/>
      <sheetName val="일위대가(가설)"/>
      <sheetName val="단가산출"/>
      <sheetName val="DATE"/>
      <sheetName val="ABUT수량-A1"/>
      <sheetName val="노임단가"/>
      <sheetName val="계약내역(2)"/>
      <sheetName val="터파기및재료"/>
      <sheetName val="코드표"/>
      <sheetName val="수량산출"/>
      <sheetName val="한강운반비"/>
      <sheetName val="DATA"/>
      <sheetName val="데이타"/>
      <sheetName val="기초"/>
      <sheetName val="품셈TABLE"/>
      <sheetName val="일위대가(건축)"/>
      <sheetName val="내역서2안"/>
      <sheetName val="96노임기준"/>
      <sheetName val="내역서"/>
      <sheetName val="수목표준대가"/>
      <sheetName val="시설일위"/>
      <sheetName val="식재일위"/>
      <sheetName val="일위목록"/>
      <sheetName val="SORCE1"/>
      <sheetName val="단가표"/>
      <sheetName val="현장관리비"/>
      <sheetName val="실행내역 "/>
      <sheetName val="99총공사내역서"/>
      <sheetName val="1.설계기준"/>
      <sheetName val="이토변실(A3-LIN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(파주)"/>
      <sheetName val="단가대비표"/>
      <sheetName val="내역서  (장성)"/>
      <sheetName val="증감대비표(장성)"/>
      <sheetName val="일위목록"/>
      <sheetName val="수량(장)"/>
      <sheetName val="일위대가(장성)"/>
      <sheetName val="원가계산서 (장성)"/>
      <sheetName val="원가계산서 (갑지) (2)"/>
      <sheetName val="설계서갑지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06 일위대가목록"/>
      <sheetName val="Mc1"/>
      <sheetName val="단가조사"/>
      <sheetName val="기본단가표"/>
      <sheetName val="일위대가목차"/>
      <sheetName val="단가산출"/>
      <sheetName val="일위대가"/>
      <sheetName val="물가대비표"/>
      <sheetName val="요율"/>
      <sheetName val="일위"/>
      <sheetName val="단가(1)"/>
      <sheetName val="단위수량"/>
      <sheetName val="1단계총괄내역서"/>
      <sheetName val="Macro1"/>
      <sheetName val="일위대가표"/>
      <sheetName val="예산명세서"/>
      <sheetName val="설계명세서"/>
      <sheetName val="자료입력"/>
      <sheetName val="1공구산출내역서"/>
      <sheetName val="단가조사서"/>
      <sheetName val="동력부하계산"/>
      <sheetName val="백암비스타내역"/>
      <sheetName val="공통단가"/>
      <sheetName val="운반비"/>
      <sheetName val="용산3(영광)"/>
      <sheetName val="경산"/>
      <sheetName val="6차2회변경내역서"/>
      <sheetName val="단가대비"/>
      <sheetName val="b_balju_cho"/>
      <sheetName val="간지"/>
      <sheetName val="조명시설"/>
      <sheetName val="내역서"/>
      <sheetName val="단가"/>
      <sheetName val="노임단가"/>
      <sheetName val="가로등내역서"/>
      <sheetName val="2000년1차"/>
      <sheetName val="단가일람"/>
      <sheetName val="단위량당중기"/>
      <sheetName val="9811"/>
      <sheetName val="노임"/>
      <sheetName val="건축내역"/>
      <sheetName val="웅진교-S2"/>
      <sheetName val="식재가격"/>
      <sheetName val="식재총괄"/>
      <sheetName val="일위목록"/>
      <sheetName val="단가대비표"/>
      <sheetName val="노임단가표"/>
      <sheetName val="시설C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XXXXXX"/>
      <sheetName val="원가계산서"/>
      <sheetName val="집계표"/>
      <sheetName val="내역서"/>
      <sheetName val="경산"/>
      <sheetName val="요율"/>
      <sheetName val="시설물기초"/>
      <sheetName val="중기사용료산출근거"/>
      <sheetName val="단가 및 재료비"/>
      <sheetName val="DATE"/>
      <sheetName val="단가산출2"/>
      <sheetName val="일위대가"/>
      <sheetName val="내역서01"/>
      <sheetName val="설계예시"/>
      <sheetName val="교사기준면적(초등)"/>
      <sheetName val="수량산출"/>
      <sheetName val="노임단가"/>
      <sheetName val="공사비예산서(토목분)"/>
      <sheetName val="효성CB 1P기초"/>
      <sheetName val="기계경비(시간당)"/>
      <sheetName val="램머"/>
      <sheetName val="Y-WORK"/>
      <sheetName val="계수시트"/>
      <sheetName val="Total"/>
      <sheetName val="2공구산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목록"/>
      <sheetName val="산출서양식"/>
      <sheetName val="콘크리트조립블럭포장"/>
      <sheetName val="점토블럭포장A"/>
      <sheetName val="점토블럭포장B"/>
      <sheetName val="석재타일포장A"/>
      <sheetName val="석재타일포장B"/>
      <sheetName val="칼라무늬콘크리트포장B"/>
      <sheetName val="콘크리트블럭놓기A"/>
      <sheetName val="콘크리트블럭놓기B"/>
      <sheetName val="콘크리트블럭놓기C"/>
      <sheetName val="화강석판석포장"/>
      <sheetName val="마사토포장"/>
      <sheetName val="연못콩자갈포장"/>
      <sheetName val="지압보도콩자갈포장"/>
      <sheetName val="모래사장"/>
      <sheetName val="모래막이경계블럭"/>
      <sheetName val="콘크리트경계블록"/>
      <sheetName val="콘크리트경계블록 (현)"/>
      <sheetName val="점토블럭포장C"/>
      <sheetName val="점토블럭포장D"/>
      <sheetName val="자연석쌓기"/>
      <sheetName val="판석포장"/>
      <sheetName val="녹지경계석"/>
      <sheetName val="칼라무늬콘크리트포장A"/>
      <sheetName val="고무바닥재포장"/>
      <sheetName val="침목깔기"/>
      <sheetName val="시설물기초"/>
      <sheetName val="안내판기초"/>
      <sheetName val="잔디블럭포장"/>
      <sheetName val="철평석포장"/>
      <sheetName val="Sheet3"/>
      <sheetName val="2공구산출내역"/>
      <sheetName val="토사(PE)"/>
      <sheetName val="도시가스현황"/>
      <sheetName val="견적서"/>
      <sheetName val="단가산출2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시설물기초"/>
    </sheetNames>
    <sheetDataSet>
      <sheetData sheetId="0">
        <row r="66">
          <cell r="AA66">
            <v>90480</v>
          </cell>
        </row>
      </sheetData>
      <sheetData sheetId="1"/>
      <sheetData sheetId="2">
        <row r="163">
          <cell r="G163">
            <v>0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설계서갑지"/>
      <sheetName val="목차"/>
      <sheetName val="수표 (2)"/>
      <sheetName val="공표"/>
      <sheetName val="설계예산표"/>
      <sheetName val="예정공정표"/>
      <sheetName val="공사원가계산  (2)"/>
      <sheetName val="일표"/>
      <sheetName val="총괄내역서"/>
      <sheetName val="내역서갑지"/>
      <sheetName val="설계내역서"/>
      <sheetName val="일위대가표 (목록)"/>
      <sheetName val="식재일위"/>
      <sheetName val="수표"/>
      <sheetName val="수목수량집계표"/>
      <sheetName val="지주목수량집계"/>
      <sheetName val="단가조사"/>
      <sheetName val="시중노임단가-"/>
      <sheetName val="중기단가"/>
      <sheetName val="내역서"/>
      <sheetName val="2공구산출내역"/>
      <sheetName val="Sheet1"/>
      <sheetName val="전선 및 전선관"/>
      <sheetName val="토공"/>
      <sheetName val="가로등내역서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공집계"/>
      <sheetName val="1호원형집계"/>
      <sheetName val="1호원형맨홀"/>
      <sheetName val="1호인버트수량"/>
      <sheetName val="빗물받이집계"/>
      <sheetName val="빗물받이"/>
      <sheetName val="홈통받이집계"/>
      <sheetName val="홈통받이"/>
      <sheetName val="우수배제집계"/>
      <sheetName val="우수배제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공집계"/>
      <sheetName val="1호원형집계"/>
      <sheetName val="1호원형맨홀"/>
      <sheetName val="1호인버트수량"/>
      <sheetName val="빗물받이집계"/>
      <sheetName val="빗물받이"/>
      <sheetName val="홈통받이집계"/>
      <sheetName val="홈통받이"/>
      <sheetName val="우수배제집계"/>
      <sheetName val="우수배제"/>
      <sheetName val="5.우수공"/>
      <sheetName val="C.배수관공"/>
    </sheetNames>
    <definedNames>
      <definedName name="매크로11"/>
      <definedName name="매크로4" sheetId="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본체"/>
    </sheetNames>
    <sheetDataSet>
      <sheetData sheetId="0">
        <row r="11">
          <cell r="B11">
            <v>64408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(폐기물)"/>
      <sheetName val="표지"/>
      <sheetName val="원가계산서"/>
      <sheetName val="내역서 "/>
      <sheetName val="대가목록"/>
      <sheetName val="기초일위대가"/>
      <sheetName val="시설일위대가 "/>
      <sheetName val="식재일위대가"/>
      <sheetName val="소운반 단가"/>
      <sheetName val="노임단가"/>
      <sheetName val="단가조사"/>
      <sheetName val="중기집계 "/>
      <sheetName val="중기단가"/>
      <sheetName val="단가산출"/>
      <sheetName val="단위단가"/>
      <sheetName val="본체"/>
      <sheetName val="일위대가"/>
      <sheetName val="단위수량"/>
      <sheetName val="수량산출"/>
      <sheetName val="단가 및 재료비"/>
      <sheetName val="중기사용료산출근거"/>
      <sheetName val="DATE"/>
      <sheetName val="단가산출2"/>
      <sheetName val="목록"/>
      <sheetName val="내역서_"/>
      <sheetName val="시설일위대가_"/>
      <sheetName val="소운반_단가"/>
      <sheetName val="중기집계_"/>
      <sheetName val="공주-교대(A1)"/>
      <sheetName val="일위대가표"/>
      <sheetName val="기본단가표"/>
      <sheetName val="계약내역-"/>
      <sheetName val="특판제외"/>
      <sheetName val="교대(A1-A2)"/>
      <sheetName val="목록1"/>
      <sheetName val="목록2"/>
      <sheetName val="중기"/>
      <sheetName val="원도급내역"/>
      <sheetName val="노임"/>
      <sheetName val="직노"/>
      <sheetName val="증감대비"/>
      <sheetName val="교대(A1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건축"/>
      <sheetName val="14공제"/>
      <sheetName val="6맨홀H"/>
      <sheetName val="C.배수관공"/>
      <sheetName val="역T형옹벽(3.0)"/>
      <sheetName val="고분"/>
      <sheetName val="단가산출서"/>
      <sheetName val="자재"/>
      <sheetName val="내역서"/>
      <sheetName val="제출문"/>
      <sheetName val="중기조종사 단위단가"/>
      <sheetName val="백호우계수"/>
      <sheetName val="적현로"/>
      <sheetName val="금강견적"/>
      <sheetName val="시설물일위"/>
      <sheetName val="맨홀"/>
      <sheetName val="PAC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공사설명서"/>
      <sheetName val="공정표"/>
      <sheetName val="원가계산"/>
      <sheetName val="표지"/>
      <sheetName val="총괄표"/>
      <sheetName val="내역서"/>
      <sheetName val="일위대가"/>
      <sheetName val="단가산출1"/>
      <sheetName val="단가산출2"/>
      <sheetName val="단가산출"/>
      <sheetName val="수량산출서"/>
      <sheetName val="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중기사용료산출근거"/>
      <sheetName val="시설물일위"/>
      <sheetName val="화해(함평)"/>
      <sheetName val="화해(장성)"/>
      <sheetName val="노무비"/>
      <sheetName val="자재단가비교표"/>
      <sheetName val="SP-B1"/>
      <sheetName val="충주"/>
      <sheetName val="Sheet2"/>
      <sheetName val="1차설계변경내역"/>
      <sheetName val="대구안동"/>
      <sheetName val="노임단가"/>
      <sheetName val="새공통"/>
      <sheetName val="unit 4"/>
      <sheetName val="데이타"/>
      <sheetName val="식재인부"/>
      <sheetName val="대림경상68억"/>
      <sheetName val="토공"/>
      <sheetName val="기초일위대가"/>
      <sheetName val="식재일위대가"/>
      <sheetName val="단가대비표"/>
      <sheetName val="0000000"/>
      <sheetName val="지주목,시비기준"/>
      <sheetName val="버팀목산출"/>
      <sheetName val="2공구산출내역"/>
      <sheetName val="I一般比"/>
      <sheetName val="EACT10"/>
      <sheetName val="현금"/>
      <sheetName val="골조시행"/>
      <sheetName val="참고"/>
      <sheetName val="내역서"/>
      <sheetName val="대가목록"/>
      <sheetName val="장비가동"/>
      <sheetName val="골재산출"/>
      <sheetName val="총괄집계표"/>
      <sheetName val="계양가시설"/>
      <sheetName val="20관리비율"/>
      <sheetName val="공구원가계산"/>
      <sheetName val="b_balju_cho"/>
      <sheetName val="터파기및재료"/>
      <sheetName val="B1(반포1차)"/>
      <sheetName val="이토변실"/>
      <sheetName val="금액내역서"/>
      <sheetName val="단위단가"/>
      <sheetName val="일위대가(가설)"/>
      <sheetName val="직노"/>
      <sheetName val="재료"/>
      <sheetName val="설치자재"/>
      <sheetName val="#REF"/>
      <sheetName val="안양동교 1안"/>
      <sheetName val="코드표"/>
      <sheetName val="준검 내역서"/>
      <sheetName val="한강운반비"/>
      <sheetName val="순공사비"/>
      <sheetName val="J直材4"/>
      <sheetName val="N賃率-職"/>
      <sheetName val="일위대가목록"/>
      <sheetName val="공통가설"/>
      <sheetName val="적현로"/>
      <sheetName val="CTEMCOST"/>
      <sheetName val="5Strand-장기처짐PCI"/>
      <sheetName val="원가계산서"/>
      <sheetName val="건축공사"/>
      <sheetName val="경비"/>
      <sheetName val="현장별계약현황('98.10.31)"/>
      <sheetName val="신천3호용수로"/>
      <sheetName val="지급자재"/>
      <sheetName val="부대내역"/>
      <sheetName val="가설건물"/>
      <sheetName val="#2_일위대가목록"/>
      <sheetName val="철콘"/>
      <sheetName val="피벗테이블데이터분석"/>
      <sheetName val="평균높이산출근거"/>
      <sheetName val="횡배수관위치조서"/>
      <sheetName val="기본일위"/>
      <sheetName val="단가 및 재료비"/>
      <sheetName val="실행대비"/>
      <sheetName val="Macro1"/>
      <sheetName val="49단가"/>
      <sheetName val="일위대가표"/>
      <sheetName val="운동장 (2)"/>
      <sheetName val="DATE"/>
      <sheetName val="자재단가"/>
      <sheetName val="요율"/>
      <sheetName val="하수급견적대비"/>
      <sheetName val="Macro(차단기)"/>
      <sheetName val="unit_4"/>
      <sheetName val="투찰가"/>
      <sheetName val="시운전연료비"/>
      <sheetName val="LAB"/>
      <sheetName val="산출근거"/>
      <sheetName val="플랜트 설치"/>
      <sheetName val="을-ATYPE"/>
      <sheetName val="을지"/>
      <sheetName val="Baby일위대가"/>
      <sheetName val="계림(함평)"/>
      <sheetName val="계림(장성)"/>
      <sheetName val="목록1"/>
      <sheetName val="목록2"/>
      <sheetName val="설계총괄표"/>
      <sheetName val="단가산출2"/>
      <sheetName val="기계경비집계"/>
      <sheetName val="날개벽(시점좌측)"/>
      <sheetName val="삭제금지단가"/>
      <sheetName val="ⴭⴭⴭⴭⴭ"/>
      <sheetName val="세부내역서"/>
      <sheetName val="SULKEA"/>
      <sheetName val="노무비단가"/>
      <sheetName val="MOKDONG(1)"/>
      <sheetName val="실행내역"/>
      <sheetName val="철거산출근거"/>
      <sheetName val="97 사업추정(WEKI)"/>
      <sheetName val="BOM"/>
      <sheetName val="2000년1차"/>
      <sheetName val="2000전체분"/>
      <sheetName val="토사(PE)"/>
      <sheetName val="마감LIST-1"/>
      <sheetName val="용산3(영광)"/>
      <sheetName val="단면설계"/>
      <sheetName val="안정검토"/>
      <sheetName val="공사개요"/>
      <sheetName val="정부노임단가"/>
      <sheetName val="단위수량"/>
      <sheetName val="내역(대광)"/>
      <sheetName val="단가(1)"/>
      <sheetName val="건축"/>
      <sheetName val="단가"/>
      <sheetName val="집계표"/>
      <sheetName val="KCS-CA"/>
      <sheetName val="BOQ"/>
      <sheetName val="토적계산"/>
      <sheetName val="목차"/>
      <sheetName val="중기손료"/>
      <sheetName val="실행철강하도"/>
      <sheetName val="Sheet1"/>
      <sheetName val="유림골조"/>
      <sheetName val="물가"/>
      <sheetName val="변수값"/>
      <sheetName val="중기상차"/>
      <sheetName val="AS복구"/>
      <sheetName val="중기터파기"/>
      <sheetName val="교대(A1-A2)"/>
      <sheetName val="관람석제출"/>
      <sheetName val="DANGA"/>
      <sheetName val="DATA1"/>
      <sheetName val="담장산출"/>
      <sheetName val="인건비"/>
      <sheetName val="공주-교대(A1)"/>
      <sheetName val="아파트_9"/>
      <sheetName val="공사예산하조서(O.K)"/>
      <sheetName val="굴착현장"/>
      <sheetName val="1공구산출내역서"/>
      <sheetName val="총공사내역서"/>
      <sheetName val="내역표지"/>
      <sheetName val="토 적 표"/>
      <sheetName val="배수내역"/>
      <sheetName val="투찰내역"/>
      <sheetName val="산출중량"/>
      <sheetName val="수목중량"/>
      <sheetName val="시설물중량"/>
      <sheetName val="Sheet3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  <sheetName val="수량집계"/>
      <sheetName val="단가조사"/>
      <sheetName val="선행호기실적(건축분)"/>
      <sheetName val="견적"/>
      <sheetName val="저"/>
      <sheetName val="위치조서"/>
      <sheetName val="흥양2교토공집계표"/>
      <sheetName val="금액"/>
      <sheetName val="말뚝지지력산정"/>
      <sheetName val="1.설계조건"/>
      <sheetName val="Y-WORK"/>
      <sheetName val="본체"/>
      <sheetName val="적용단위길이"/>
      <sheetName val="특수기호강도거푸집"/>
      <sheetName val="종배수관면벽신"/>
      <sheetName val="종배수관(신)"/>
      <sheetName val="자료입력"/>
      <sheetName val="중기사용료"/>
      <sheetName val="토량산출서"/>
      <sheetName val="Sheet5"/>
      <sheetName val="EJ"/>
      <sheetName val="공내역"/>
      <sheetName val="증감대비"/>
      <sheetName val="기본단가표"/>
      <sheetName val="8.PILE  (돌출)"/>
      <sheetName val="댐구조도"/>
      <sheetName val="세월교산출기초"/>
      <sheetName val="수량산출표"/>
      <sheetName val="Proposal"/>
      <sheetName val="산근"/>
      <sheetName val="갑지"/>
      <sheetName val="간접"/>
      <sheetName val="기계설비"/>
      <sheetName val="1차 내역서"/>
      <sheetName val="HRSG SMALL07220"/>
      <sheetName val="무전표"/>
      <sheetName val="내역을"/>
      <sheetName val="수입"/>
      <sheetName val="도급내역서"/>
      <sheetName val="산출-설비"/>
      <sheetName val="수량산출"/>
      <sheetName val="Galaxy 소비자가격표"/>
      <sheetName val="인건-측정"/>
      <sheetName val="______"/>
      <sheetName val="경영계획1월"/>
      <sheetName val="목록"/>
      <sheetName val="BID"/>
      <sheetName val="남양시작동자105노65기1.3화1.2"/>
      <sheetName val="Sheet1 (2)"/>
      <sheetName val="마장"/>
      <sheetName val="우수받이"/>
      <sheetName val="ilch"/>
      <sheetName val="품셈TABLE"/>
      <sheetName val="제출문"/>
      <sheetName val="차도부연장현황"/>
      <sheetName val="기기리스트"/>
      <sheetName val="seting MP"/>
      <sheetName val="CAL."/>
      <sheetName val="건축토목내역"/>
      <sheetName val="단가(자재)"/>
      <sheetName val="단가(노임)"/>
      <sheetName val="기초목록"/>
      <sheetName val="2003상반기노임기준"/>
      <sheetName val="총괄내역서"/>
      <sheetName val="내역서적용수량"/>
      <sheetName val="건축내역"/>
      <sheetName val="적용기준"/>
      <sheetName val="기본사항"/>
      <sheetName val="Revised PEGS98"/>
      <sheetName val="산출내역서"/>
      <sheetName val="H-PILE수량집계"/>
      <sheetName val="000000"/>
      <sheetName val="기초일위"/>
      <sheetName val="단가목록"/>
      <sheetName val="공통가설공사"/>
      <sheetName val="총괄갑 "/>
      <sheetName val="Option"/>
      <sheetName val="6호기"/>
      <sheetName val="경로당내역건축"/>
      <sheetName val="C1"/>
      <sheetName val="1-1"/>
      <sheetName val="총괄"/>
      <sheetName val="인사자료총집계"/>
      <sheetName val="밸브설치"/>
      <sheetName val="백호우계수"/>
      <sheetName val="간선계산"/>
      <sheetName val="A-4"/>
      <sheetName val="입찰안"/>
      <sheetName val="목포방향"/>
      <sheetName val="일일"/>
      <sheetName val="기초단가"/>
      <sheetName val="일위대가(1)"/>
      <sheetName val="단가조사서"/>
      <sheetName val="전차선로 물량표"/>
      <sheetName val="일위대가 "/>
      <sheetName val="INPUT"/>
      <sheetName val="물가대비표"/>
      <sheetName val="단면가정"/>
      <sheetName val="상하차비용(기계상차)"/>
      <sheetName val="수간보호"/>
      <sheetName val="운반비"/>
      <sheetName val="동원(3)"/>
      <sheetName val="공정표(굴착연장조정)"/>
      <sheetName val="총괄표 "/>
      <sheetName val="단가산출1"/>
      <sheetName val="02자재"/>
      <sheetName val="대구은행"/>
      <sheetName val="세부"/>
      <sheetName val="청주-교대(A1)"/>
      <sheetName val="Sheet4"/>
      <sheetName val="원가 (2)"/>
      <sheetName val="인부노임"/>
      <sheetName val="변경내역서"/>
      <sheetName val="미지급금"/>
      <sheetName val="Macro3"/>
      <sheetName val="DATA2000"/>
      <sheetName val="갑지(추정)"/>
      <sheetName val="도급FORM"/>
      <sheetName val="건축공사실행"/>
      <sheetName val="관경별내역서"/>
      <sheetName val="도급내역"/>
      <sheetName val="인테리어내역"/>
      <sheetName val="예산M6-B"/>
      <sheetName val="VENDOR LIST"/>
      <sheetName val="도기류"/>
      <sheetName val="광양방향"/>
      <sheetName val="ABUT수량-A1"/>
      <sheetName val="전체분"/>
      <sheetName val="패널"/>
      <sheetName val="2004일위대가"/>
      <sheetName val="수목표준대가"/>
      <sheetName val="시설일위"/>
      <sheetName val="용수량(생활용수)"/>
      <sheetName val="산5-7"/>
      <sheetName val="Base"/>
      <sheetName val="참고사항"/>
      <sheetName val="기계공사"/>
      <sheetName val="원형1호맨홀토공수량"/>
      <sheetName val="세금자료"/>
      <sheetName val="토목(대안)"/>
      <sheetName val="1.조건"/>
      <sheetName val=" FURNACE현설"/>
      <sheetName val="(10) 단가산출결과"/>
      <sheetName val="기본단가"/>
      <sheetName val="unit_41"/>
      <sheetName val="안양동교_1안"/>
      <sheetName val="현장별계약현황('98_10_31)"/>
      <sheetName val="97_사업추정(WEKI)"/>
      <sheetName val="1차_내역서"/>
      <sheetName val="토_적_표"/>
      <sheetName val="HRSG_SMALL07220"/>
      <sheetName val="공사예산하조서(O_K)"/>
      <sheetName val="플랜트_설치"/>
      <sheetName val="준검_내역서"/>
      <sheetName val="남양시작동자105노65기1_3화1_2"/>
      <sheetName val="Galaxy_소비자가격표"/>
      <sheetName val="seting_MP"/>
      <sheetName val="CAL_"/>
      <sheetName val="운동장_(2)"/>
      <sheetName val="Sheet1_(2)"/>
      <sheetName val="교대(A1)"/>
      <sheetName val="덤프트럭계수"/>
      <sheetName val="금강견적"/>
      <sheetName val="중기"/>
      <sheetName val="정부노임"/>
      <sheetName val="조건"/>
      <sheetName val="모래기초"/>
      <sheetName val="차액보증"/>
      <sheetName val="토공집계"/>
      <sheetName val="내역서01"/>
      <sheetName val="Tool"/>
      <sheetName val="우석문틀"/>
      <sheetName val="교각계산"/>
      <sheetName val="손익계산서(SJ)"/>
      <sheetName val="일위대가(건축)"/>
      <sheetName val="지우지마"/>
      <sheetName val="CPM챠트"/>
      <sheetName val="날개벽수량표"/>
      <sheetName val="일위대가모듈"/>
      <sheetName val="단가설계"/>
      <sheetName val="전체"/>
      <sheetName val="2공구자재집"/>
      <sheetName val="총물량"/>
      <sheetName val="동해title"/>
      <sheetName val="3BL공동구 수량"/>
      <sheetName val="Total"/>
      <sheetName val="인천제철"/>
      <sheetName val="45,46"/>
      <sheetName val="단면치수"/>
      <sheetName val="_2_일위대가목록"/>
      <sheetName val="도근좌표"/>
      <sheetName val="메뉴"/>
      <sheetName val="SCH"/>
      <sheetName val="민감도"/>
      <sheetName val="직접경비"/>
      <sheetName val="건축2"/>
      <sheetName val="VXXXXX"/>
      <sheetName val="자재비"/>
      <sheetName val="간접1"/>
      <sheetName val="010101"/>
      <sheetName val="총수량집계표"/>
      <sheetName val="A LINE"/>
      <sheetName val="교각1"/>
      <sheetName val="포장총괄집계표"/>
      <sheetName val="관로내역원"/>
      <sheetName val="4차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Sheet1"/>
      <sheetName val="Sheet2"/>
      <sheetName val="Sheet3"/>
      <sheetName val="노무비단가"/>
      <sheetName val="화해(함평)"/>
      <sheetName val="화해(장성)"/>
      <sheetName val="기본단가표"/>
      <sheetName val="일위대가"/>
      <sheetName val="단가"/>
      <sheetName val="노임단가"/>
      <sheetName val="중기사용료산출근거"/>
      <sheetName val="단가 및 재료비"/>
      <sheetName val=".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단가"/>
      <sheetName val="내역"/>
      <sheetName val="수량산출"/>
      <sheetName val="DATA 입력부"/>
      <sheetName val="Sheet1 (2)"/>
      <sheetName val="백호우계수"/>
      <sheetName val="배수공 내역서 적용수량"/>
      <sheetName val="설계내역"/>
      <sheetName val="투찰"/>
      <sheetName val="명세서"/>
      <sheetName val="데이타"/>
      <sheetName val="식재인부"/>
      <sheetName val="표지"/>
      <sheetName val="MYUN(MAC)"/>
      <sheetName val="내역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시점교대"/>
      <sheetName val="DATE"/>
      <sheetName val="단가산출1"/>
      <sheetName val="단가 및 재료비"/>
      <sheetName val="중기사용료"/>
      <sheetName val="중기사용료산출근거"/>
      <sheetName val="data"/>
      <sheetName val="박기사-부대공"/>
      <sheetName val="교각1"/>
      <sheetName val="직접인건비"/>
      <sheetName val="직접경비"/>
      <sheetName val="6맨홀H"/>
      <sheetName val="2경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간지"/>
      <sheetName val="예정공정표"/>
      <sheetName val="설계서(갑)"/>
      <sheetName val="원가계산서"/>
      <sheetName val="총괄표 "/>
      <sheetName val="내역"/>
      <sheetName val="일위대가"/>
      <sheetName val="도면"/>
      <sheetName val="단가 및 재료비"/>
      <sheetName val="중기사용료"/>
      <sheetName val="중기사용료산출근거"/>
      <sheetName val="단가산출1"/>
      <sheetName val="단가산출2"/>
      <sheetName val="일위대가data"/>
      <sheetName val="이름표"/>
      <sheetName val="일위대가data (2)"/>
      <sheetName val="자재단가"/>
      <sheetName val="단가"/>
      <sheetName val="DATE"/>
      <sheetName val="설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수목단가"/>
      <sheetName val="자재단가"/>
      <sheetName val="수량산출서-2"/>
      <sheetName val="내역"/>
      <sheetName val="일위대가"/>
      <sheetName val="광주운남을"/>
      <sheetName val="포장총괄집계표"/>
      <sheetName val="도로횡단-D300"/>
      <sheetName val="BT"/>
      <sheetName val="내역서 (2)"/>
      <sheetName val="근로자자료입력"/>
      <sheetName val="참고자료"/>
      <sheetName val="단가 및 재료비"/>
      <sheetName val="식재총괄"/>
      <sheetName val="일위목록"/>
      <sheetName val="내역서"/>
      <sheetName val="DATE"/>
      <sheetName val="변수"/>
      <sheetName val="회사정보"/>
      <sheetName val="이름표"/>
      <sheetName val="조사자료"/>
      <sheetName val="토목공사일반"/>
      <sheetName val="교통대책내역"/>
      <sheetName val="설계"/>
      <sheetName val="콘_재료분리(1)"/>
      <sheetName val="70%"/>
      <sheetName val="총집계표"/>
      <sheetName val="주공 갑지"/>
      <sheetName val="식재가격"/>
      <sheetName val="집계표"/>
      <sheetName val="맨홀수량"/>
      <sheetName val="수량산출"/>
      <sheetName val="Sheet1 (2)"/>
      <sheetName val="터파기및재료"/>
      <sheetName val="안산기계장치"/>
      <sheetName val="수정안"/>
      <sheetName val="공양식"/>
      <sheetName val="수량집계"/>
      <sheetName val="실행"/>
      <sheetName val="지급(1)"/>
      <sheetName val="원본"/>
      <sheetName val="자재단가 산출근거"/>
      <sheetName val="백호우계수"/>
      <sheetName val="총괄표 "/>
      <sheetName val="노무비단가"/>
      <sheetName val="수원(당수동)  수량 산출서(가로등)"/>
      <sheetName val="범례"/>
      <sheetName val="0"/>
      <sheetName val="입력"/>
      <sheetName val="중기사용료산출근거"/>
      <sheetName val="빗물받이(910-510-410)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토공총괄집계표"/>
      <sheetName val="관로토공집계"/>
      <sheetName val="콘크리트기초"/>
      <sheetName val="1-LINE"/>
      <sheetName val="2-LINE"/>
      <sheetName val="3-LINE"/>
      <sheetName val="4-LINE"/>
      <sheetName val="5-LINE"/>
      <sheetName val="6-LINE"/>
      <sheetName val="7-LINE"/>
      <sheetName val="8-LINE"/>
      <sheetName val="9-LINE"/>
      <sheetName val="10-LINE"/>
      <sheetName val="11-LINE"/>
      <sheetName val="1-1-LINE"/>
      <sheetName val="맨홀토공집계"/>
      <sheetName val="각형1호맨홀"/>
      <sheetName val="맨홀높이"/>
      <sheetName val="연결관토공량,포장공"/>
      <sheetName val="우수받이 토공량,포장공"/>
      <sheetName val="원형1호맨홀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봉동한진 (2)"/>
      <sheetName val="기성양식"/>
      <sheetName val="개봉동한진"/>
      <sheetName val="DATE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및수량 (구조물)"/>
      <sheetName val="옹벽집계"/>
      <sheetName val="반중력"/>
      <sheetName val="자연석집계"/>
      <sheetName val="자연석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소일위대가코드표"/>
      <sheetName val="원가서"/>
      <sheetName val="(A)내역서"/>
      <sheetName val="전기단가조사서"/>
      <sheetName val="입찰"/>
      <sheetName val="현경"/>
      <sheetName val="김포투찰"/>
      <sheetName val="내역서"/>
      <sheetName val="대비"/>
      <sheetName val="차액보증"/>
      <sheetName val="손익차9월2"/>
      <sheetName val="총원가계산서(요율)"/>
      <sheetName val="2000년1차"/>
      <sheetName val="96보완계획7.12"/>
      <sheetName val="투찰내역"/>
      <sheetName val="토목공사"/>
      <sheetName val="산출근거"/>
      <sheetName val="일위대가(1)"/>
      <sheetName val="#REF"/>
      <sheetName val="설계예산서"/>
      <sheetName val="기초일위"/>
      <sheetName val="시설일위"/>
      <sheetName val="조명일위"/>
      <sheetName val="가격조사서"/>
      <sheetName val="포장공사"/>
      <sheetName val="단가"/>
      <sheetName val="연결임시"/>
      <sheetName val="집계표"/>
      <sheetName val="기초코드"/>
      <sheetName val="건공요율"/>
      <sheetName val="금호"/>
      <sheetName val="건설성적"/>
      <sheetName val="배수통관(좌)"/>
      <sheetName val="기본1"/>
      <sheetName val="수정일위대가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과업지시서"/>
      <sheetName val="설명서"/>
      <sheetName val="총괄원가계산서"/>
      <sheetName val="설계갑"/>
      <sheetName val="총괄내역서"/>
      <sheetName val="총인건비및경비산출내역(년)"/>
      <sheetName val="인건비및경비산출내역(년)"/>
      <sheetName val="1인 인건비산출내역서(월)"/>
      <sheetName val="단가산정기준"/>
      <sheetName val="소모품산출내역(총괄)"/>
      <sheetName val="소모품단가표"/>
      <sheetName val="단가 및 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기 본 급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"/>
      <sheetName val="일위대가표"/>
      <sheetName val="일위대가집계표"/>
      <sheetName val="중기사용료"/>
      <sheetName val="기계장비가격표"/>
      <sheetName val="목록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기본단가표"/>
      <sheetName val="실행철강하도"/>
      <sheetName val="대치판정"/>
      <sheetName val="2련간지"/>
      <sheetName val="sheet1"/>
      <sheetName val="화재 탐지 설비"/>
      <sheetName val="설계"/>
      <sheetName val="원가계산서"/>
      <sheetName val="내역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집계표"/>
      <sheetName val="제경비"/>
      <sheetName val="약품공급2"/>
      <sheetName val="산출내역서"/>
      <sheetName val="SP-B1"/>
      <sheetName val="토 적 표"/>
      <sheetName val="입찰안"/>
      <sheetName val="교통대책내역"/>
      <sheetName val="노임단가"/>
      <sheetName val="(양식)내역서, 동원인력, 자재단가"/>
      <sheetName val="일위대가"/>
      <sheetName val="#2_일위대가목록"/>
      <sheetName val="내역"/>
      <sheetName val="1단계"/>
      <sheetName val="설계예산서"/>
      <sheetName val="WING3"/>
      <sheetName val="퍼스트"/>
      <sheetName val="I一般比"/>
      <sheetName val="DATE"/>
      <sheetName val="자재단가"/>
      <sheetName val="일위목록"/>
      <sheetName val="guard(mac)"/>
      <sheetName val="일위(시설)"/>
      <sheetName val="P1(좌,우)"/>
      <sheetName val="1공구산출내역서"/>
      <sheetName val="노임"/>
      <sheetName val="목차 "/>
      <sheetName val="우배수"/>
      <sheetName val="공사원가계산서"/>
      <sheetName val="일위대가목록"/>
      <sheetName val="품셈"/>
      <sheetName val="일위CODE"/>
      <sheetName val="현장경비"/>
      <sheetName val="2000노임기준"/>
      <sheetName val="내역서"/>
      <sheetName val="폐기물"/>
      <sheetName val="갑지"/>
      <sheetName val="N賃率-職"/>
      <sheetName val="원가계산서"/>
      <sheetName val="수입"/>
      <sheetName val="철근량"/>
      <sheetName val="#REF"/>
      <sheetName val="TYPE-A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간선계산"/>
      <sheetName val="본체"/>
      <sheetName val="단가산출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원가계산서"/>
      <sheetName val="공사원가"/>
      <sheetName val="설계갑지"/>
      <sheetName val="하자각서"/>
      <sheetName val="내역갑지(1)"/>
      <sheetName val="총괄내역서(1)"/>
      <sheetName val="내역서1"/>
      <sheetName val="착공신고"/>
      <sheetName val="일위대가"/>
      <sheetName val="준공계"/>
      <sheetName val="준공검사원"/>
      <sheetName val="청구서"/>
      <sheetName val="각서 (2)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2"/>
      <sheetName val="Sheet3"/>
      <sheetName val="통전1교-A1토공"/>
      <sheetName val="통전1교-A2토공"/>
      <sheetName val="사천2교-A1토공"/>
      <sheetName val="사천2교-A2토공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교대집계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총괄토공집계"/>
      <sheetName val="1 line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용수개거 내역수량집계표"/>
      <sheetName val="용수개거연장조서"/>
      <sheetName val="용수개거재료집계표"/>
      <sheetName val="용수개거단위수량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단면 (2)"/>
      <sheetName val="교대수량집계표"/>
      <sheetName val="교대수량"/>
      <sheetName val="#REF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정렬"/>
      <sheetName val="토공집계표"/>
      <sheetName val="구조물깨기수량집계"/>
      <sheetName val="교량깨기"/>
      <sheetName val="산출근거1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사  업  비  수  지  예  산  서"/>
      <sheetName val="맨홀수량산출"/>
      <sheetName val="1호인버트수량"/>
      <sheetName val="CABLE SIZE-3"/>
      <sheetName val="기초공"/>
      <sheetName val="기둥(원형)"/>
      <sheetName val="집 계 표"/>
      <sheetName val="기계내역"/>
      <sheetName val="앉음벽 (2)"/>
      <sheetName val="조명시설"/>
      <sheetName val="남양내역"/>
      <sheetName val="실행내역"/>
      <sheetName val="요율"/>
      <sheetName val="초기화면"/>
      <sheetName val="BOQ(전체)"/>
      <sheetName val="간선계산"/>
      <sheetName val="당진1,2호기전선관설치및접지4차공사내역서-을지"/>
      <sheetName val="도급대실행대비표"/>
      <sheetName val="000000"/>
      <sheetName val="시점부"/>
      <sheetName val="시점부토적표"/>
      <sheetName val="종점부"/>
      <sheetName val="종점부토적표"/>
      <sheetName val="대전-교대(A1-A2)"/>
      <sheetName val="BID"/>
      <sheetName val="3.바닥판설계"/>
      <sheetName val="입찰안"/>
      <sheetName val="전체제잡비"/>
      <sheetName val="apt수량"/>
      <sheetName val="전체_1설계"/>
      <sheetName val="绑ꣃ˞짛༏濼殃恸䁍◣"/>
      <sheetName val="가로등내역서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단면가정"/>
      <sheetName val="배수공"/>
      <sheetName val="INPUT"/>
      <sheetName val="골재산출"/>
      <sheetName val="주형"/>
      <sheetName val="기초코드"/>
      <sheetName val="현황산출서"/>
      <sheetName val="전입"/>
      <sheetName val="투찰"/>
      <sheetName val="공사수행방안"/>
      <sheetName val="시멘트"/>
      <sheetName val="공주-교대(A1)"/>
      <sheetName val="Sheet15"/>
      <sheetName val="type-F"/>
      <sheetName val="위치조서"/>
      <sheetName val="성서방향-교대(A2)"/>
      <sheetName val="날개벽"/>
      <sheetName val="전차선로 물량표"/>
      <sheetName val="소방"/>
      <sheetName val="전기일위목록"/>
      <sheetName val="품셈"/>
      <sheetName val="1.취수장"/>
      <sheetName val="일위대가(계측기설치)"/>
      <sheetName val="편입토지조서"/>
      <sheetName val="건축내역"/>
      <sheetName val="변화치수"/>
      <sheetName val="B(함)일반수량"/>
      <sheetName val="수량집계표"/>
      <sheetName val="산출근거"/>
      <sheetName val="산수배수"/>
      <sheetName val="적용토목"/>
      <sheetName val="기자재비"/>
      <sheetName val="공사비예산서(토목분)"/>
      <sheetName val="연결임시"/>
      <sheetName val="수로교총재료집계"/>
      <sheetName val="플랜트 설치"/>
      <sheetName val="날개벽(시점좌측)"/>
      <sheetName val="산출내역서집계표"/>
      <sheetName val="자재단가비교표"/>
      <sheetName val="일위대가"/>
      <sheetName val="도장수량(하1)"/>
      <sheetName val="하수급견적대비"/>
      <sheetName val="유동표"/>
      <sheetName val="TEL"/>
      <sheetName val="양수장구조물총"/>
      <sheetName val="양수장토공총"/>
      <sheetName val="ABUT수량-A1"/>
      <sheetName val="단위단가"/>
      <sheetName val="마산방향"/>
      <sheetName val="(C)원내역"/>
      <sheetName val="일위"/>
      <sheetName val="품셈TABLE"/>
      <sheetName val="봉양~조차장간고하개명(신설)"/>
      <sheetName val="물가시세"/>
      <sheetName val="노임단가"/>
      <sheetName val="시설수량표"/>
      <sheetName val="401"/>
      <sheetName val="["/>
      <sheetName val="토량1-1"/>
      <sheetName val="2.8 부재_xffff_도(_xffff_한)"/>
      <sheetName val="2._xffff_.2 벽설계"/>
      <sheetName val="8설7발"/>
      <sheetName val="SLIDES"/>
      <sheetName val="지급자재"/>
      <sheetName val="6.교좌면보강"/>
      <sheetName val="A-4"/>
      <sheetName val="진주방향"/>
      <sheetName val="마산방향철근집계"/>
      <sheetName val="수량명세서"/>
      <sheetName val="포장복구집계"/>
      <sheetName val="6공구(당초)"/>
      <sheetName val="설계명세서"/>
      <sheetName val="토목"/>
      <sheetName val="B2BERP"/>
      <sheetName val="근로자자료입력"/>
      <sheetName val="포장공"/>
      <sheetName val="1,2공구원가계산서"/>
      <sheetName val="2공구산출내역"/>
      <sheetName val="1공구산출내역서"/>
      <sheetName val="터파기및재료"/>
      <sheetName val="교각계산"/>
      <sheetName val="가정단면"/>
      <sheetName val="B부대공"/>
      <sheetName val="부대내역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I一般比"/>
      <sheetName val="설직재-1"/>
      <sheetName val="N賃率-職"/>
      <sheetName val="제직재"/>
      <sheetName val="공사비내역"/>
      <sheetName val="준검 내역서"/>
      <sheetName val="총괄표"/>
      <sheetName val="반중력식옹벽"/>
      <sheetName val="공작물조직표(용배수)"/>
      <sheetName val="SLAB"/>
      <sheetName val="집수정현황"/>
      <sheetName val="실행대비"/>
      <sheetName val="VXXXXXXX"/>
      <sheetName val="BLOCK-1"/>
      <sheetName val="남양시작동자105노65기1.3화1.2"/>
      <sheetName val="초곡1교(일반)"/>
      <sheetName val="상수도토공집계표"/>
      <sheetName val="전신"/>
      <sheetName val="sub"/>
      <sheetName val="전체"/>
      <sheetName val="용늪교종점측교대_x0000__x0009_ӐЀ_x0004__x0000__xdfa0_̠ӴЀF_x0010_[교대토공.XLS]S"/>
      <sheetName val="200"/>
      <sheetName val="Sheet1 (2)"/>
      <sheetName val="경산(을)"/>
      <sheetName val="상행-교대(A1-A2)"/>
      <sheetName val="내역서1"/>
      <sheetName val="입적표"/>
      <sheetName val="토공산근"/>
      <sheetName val="단가조사"/>
      <sheetName val="설계기준"/>
      <sheetName val="대창(장성)"/>
      <sheetName val="대창(함평)-창열"/>
      <sheetName val="연부97-1"/>
      <sheetName val="예산명세서"/>
      <sheetName val="자료입력"/>
      <sheetName val="실행철강하도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설계조건"/>
      <sheetName val="기계경비"/>
      <sheetName val="갑지1"/>
      <sheetName val="기둥"/>
      <sheetName val="저판(버림100)"/>
      <sheetName val="자재단가"/>
      <sheetName val="IMPEADENCE MAP 취수장"/>
      <sheetName val="포장공사"/>
      <sheetName val="공사일보(4월11탬גּ"/>
      <sheetName val="장문교(대전)"/>
      <sheetName val="3CHBDC"/>
      <sheetName val="암거 제원표"/>
      <sheetName val="RE9604"/>
      <sheetName val="단가"/>
      <sheetName val="JJ"/>
      <sheetName val="도색집계"/>
      <sheetName val="(1)본선수량집계"/>
      <sheetName val="건축집계"/>
      <sheetName val="토목집계"/>
      <sheetName val="조경집계"/>
      <sheetName val="OPT7"/>
      <sheetName val="각종장비전압강하계산"/>
      <sheetName val="내역(원안-대안)"/>
      <sheetName val="도장"/>
      <sheetName val="손익분석"/>
      <sheetName val="Macro1"/>
      <sheetName val="토공(우물통,기타) "/>
      <sheetName val="공내역"/>
      <sheetName val="예측단가간지"/>
      <sheetName val="ETC"/>
      <sheetName val="DATE"/>
      <sheetName val="변수값"/>
      <sheetName val="중기상차"/>
      <sheetName val="AS복구"/>
      <sheetName val="중기터파기"/>
      <sheetName val="자재일람"/>
      <sheetName val="공사비총괄"/>
      <sheetName val="data"/>
      <sheetName val="용산1(해보)"/>
      <sheetName val="5.정산서"/>
      <sheetName val="원가계산서구조조정"/>
      <sheetName val="참조-(1)"/>
      <sheetName val="우,오수"/>
      <sheetName val="J형측구단위수량"/>
      <sheetName val="밸브설치"/>
      <sheetName val="원본"/>
      <sheetName val="JUCKEYK"/>
      <sheetName val="2000노임기준"/>
      <sheetName val="일반수량"/>
      <sheetName val="예가내역서"/>
      <sheetName val="데리네이타현황"/>
      <sheetName val="공사비집계"/>
      <sheetName val="설계내역(2000)"/>
      <sheetName val="DATA 입력란"/>
      <sheetName val="2.단면가정"/>
      <sheetName val="일위대가1"/>
      <sheetName val="일위대가10"/>
      <sheetName val="일위대가11"/>
      <sheetName val="일위대가12"/>
      <sheetName val="일위대가13"/>
      <sheetName val="순공사비"/>
      <sheetName val="인사자료총집계"/>
      <sheetName val="가도공"/>
      <sheetName val="집계"/>
      <sheetName val="서울교대토공집계(★)"/>
      <sheetName val="춘천교대토공집계(★)"/>
      <sheetName val="차도부연장현황"/>
      <sheetName val="일위대가(가설)"/>
      <sheetName val="원형1호맨홀토공수량"/>
      <sheetName val="인원조직표"/>
      <sheetName val="충주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현장관리비내역서"/>
      <sheetName val="Sheet6"/>
      <sheetName val="가격조사서"/>
      <sheetName val="사다리"/>
      <sheetName val="wall"/>
      <sheetName val="6호기"/>
      <sheetName val="COPING"/>
      <sheetName val="증감대비"/>
      <sheetName val="노무비"/>
      <sheetName val="견적서"/>
      <sheetName val="문학간접"/>
      <sheetName val="전선 및 전선관"/>
      <sheetName val="노무비단가"/>
      <sheetName val="총괄-1"/>
      <sheetName val="ENTRY"/>
      <sheetName val="현장별"/>
      <sheetName val="데이타"/>
      <sheetName val="대가(표)"/>
      <sheetName val="화산경계"/>
      <sheetName val="공통가설"/>
      <sheetName val="Y-WORK"/>
      <sheetName val="입출재고현황 (2)"/>
      <sheetName val="4.전기"/>
      <sheetName val="2000년하반기"/>
      <sheetName val="자판실행"/>
      <sheetName val="용수량(생활용수)"/>
      <sheetName val="샘플표지"/>
      <sheetName val="70%"/>
      <sheetName val="도급"/>
      <sheetName val="부하계산서"/>
      <sheetName val="양성교상행선"/>
      <sheetName val="양성교하행선"/>
      <sheetName val="양성교총괄"/>
      <sheetName val="수량산출"/>
      <sheetName val="하중계산"/>
      <sheetName val="안정성검토"/>
      <sheetName val="EQUIP-H"/>
      <sheetName val="역T형"/>
      <sheetName val="내역(설계)"/>
      <sheetName val="CODE"/>
      <sheetName val="전체내역서"/>
      <sheetName val="부서현황"/>
      <sheetName val="계산중"/>
      <sheetName val="횡배위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/>
      <sheetData sheetId="415"/>
      <sheetData sheetId="416" refreshError="1"/>
      <sheetData sheetId="417" refreshError="1"/>
      <sheetData sheetId="418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터파기및재료"/>
      <sheetName val="입찰안"/>
      <sheetName val="중기사용료"/>
      <sheetName val="조경일람"/>
      <sheetName val="약품공급2"/>
      <sheetName val="내역서적용수량"/>
      <sheetName val="DATE"/>
      <sheetName val="내역서"/>
      <sheetName val="조명일위"/>
      <sheetName val="토사(PE)"/>
      <sheetName val="일위대가목록"/>
      <sheetName val="S0"/>
      <sheetName val="단가 및 재료비"/>
      <sheetName val="조명율표"/>
      <sheetName val="2000년1차"/>
      <sheetName val="단조-노임"/>
      <sheetName val="노무비"/>
      <sheetName val="산출근거"/>
      <sheetName val="B.중기"/>
      <sheetName val="앉음벽 (2)"/>
      <sheetName val="기본단가표"/>
      <sheetName val="101동"/>
      <sheetName val="단가산출(00d)"/>
      <sheetName val="#REF"/>
      <sheetName val="2000전체분"/>
      <sheetName val="기초일위"/>
      <sheetName val="시설일위"/>
      <sheetName val="신규일위대가"/>
      <sheetName val="공사착공계"/>
      <sheetName val="자재단가비교표"/>
      <sheetName val="일위대가"/>
      <sheetName val="내역서1"/>
      <sheetName val="자료"/>
      <sheetName val="종배수관면벽구"/>
      <sheetName val="교각1"/>
      <sheetName val="단가산출"/>
      <sheetName val="내역전기"/>
      <sheetName val="기초단가"/>
      <sheetName val="단가대비표"/>
      <sheetName val="4차원가계산서"/>
      <sheetName val="조명시설"/>
      <sheetName val="세부내역"/>
      <sheetName val="200"/>
      <sheetName val="대가목록"/>
      <sheetName val="준검 내역서"/>
      <sheetName val="8설7발"/>
      <sheetName val="항목등록"/>
      <sheetName val="석축산출서"/>
      <sheetName val="요율"/>
      <sheetName val="원가"/>
      <sheetName val="4.전기"/>
      <sheetName val="당진1,2호기전선관설치및접지4차공사내역서-을지"/>
      <sheetName val="INPUT"/>
      <sheetName val="토목공사일반"/>
      <sheetName val="Macro(차단기)"/>
      <sheetName val="밸브설치"/>
      <sheetName val="guard(mac)"/>
      <sheetName val="단가산출2"/>
      <sheetName val="접지수량"/>
      <sheetName val="N賃率-職"/>
      <sheetName val="교통대책내역"/>
      <sheetName val="예산서"/>
      <sheetName val="세부"/>
      <sheetName val="품셈TABLE"/>
      <sheetName val="선급금신청서"/>
      <sheetName val="종배수관설치현황"/>
      <sheetName val="차액보증"/>
      <sheetName val="표지"/>
      <sheetName val="공정증감대ㅈ표"/>
      <sheetName val="Macro(MCC)"/>
      <sheetName val="단가일람"/>
      <sheetName val="전체"/>
      <sheetName val="단가비교표(전기)"/>
      <sheetName val="Sheet1"/>
      <sheetName val="데이타"/>
      <sheetName val="DATA"/>
      <sheetName val="노임단가"/>
      <sheetName val="참조 (2)"/>
      <sheetName val="덕전리"/>
      <sheetName val="7급줄떼"/>
      <sheetName val="금융비용"/>
      <sheetName val="단위수량"/>
      <sheetName val="참조"/>
      <sheetName val="재료"/>
      <sheetName val="자재단가"/>
      <sheetName val="종배수관위치조서"/>
      <sheetName val="99노임기준"/>
      <sheetName val="표  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중기"/>
      <sheetName val="세부내역"/>
      <sheetName val="밸브설치"/>
      <sheetName val="일위대가목차"/>
      <sheetName val="2000년1차"/>
      <sheetName val="조명율표"/>
      <sheetName val="조경일람"/>
      <sheetName val="입찰안"/>
      <sheetName val="내역서"/>
      <sheetName val="전기설계변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횡배수관토공(180)"/>
      <sheetName val="내역서"/>
      <sheetName val="직노"/>
      <sheetName val="정렬"/>
      <sheetName val="단가"/>
      <sheetName val="개거총"/>
      <sheetName val="하조서"/>
      <sheetName val="차액보증"/>
      <sheetName val="단가산출2"/>
      <sheetName val="일위대가목록"/>
      <sheetName val="중기사용료산출근거"/>
      <sheetName val="단가 및 재료비"/>
      <sheetName val="식생블럭단위수량"/>
      <sheetName val="말뚝물량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BOX철근"/>
      <sheetName val="2BOX집계"/>
      <sheetName val="2BOX-DATA"/>
      <sheetName val="2BOX-OUT"/>
      <sheetName val="포장공사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우,오수"/>
      <sheetName val="견적서"/>
      <sheetName val="도급"/>
      <sheetName val="총괄-1"/>
      <sheetName val="금액내역서"/>
      <sheetName val="원가계산서(남측)"/>
      <sheetName val="공통가설(현장검토안)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포장(수량)-관로부"/>
      <sheetName val="노임단가"/>
      <sheetName val="종단계산"/>
      <sheetName val="JOIN(2span)"/>
      <sheetName val="값"/>
      <sheetName val="일위"/>
      <sheetName val="3BL공동구 수량"/>
      <sheetName val="자재집계표"/>
      <sheetName val="실행내역"/>
      <sheetName val="자료입력"/>
      <sheetName val="일위대가표"/>
      <sheetName val="토목"/>
      <sheetName val="TB-내역서"/>
      <sheetName val="PIPE(UG)내역"/>
      <sheetName val="원가계산"/>
      <sheetName val="간접경상비"/>
      <sheetName val="EJ"/>
      <sheetName val="시설물기초"/>
      <sheetName val="단가표"/>
      <sheetName val="별총"/>
      <sheetName val="표준단면수량(출력안함)"/>
      <sheetName val="식생블럭단위수량"/>
      <sheetName val="시멘트"/>
      <sheetName val="일위대가"/>
      <sheetName val="6-1. 관개량조서"/>
      <sheetName val="오억미만"/>
      <sheetName val="단중"/>
      <sheetName val="을지"/>
      <sheetName val="총물량"/>
      <sheetName val="접속도로"/>
      <sheetName val="부표총괄"/>
      <sheetName val="품셈1-"/>
      <sheetName val="중기"/>
      <sheetName val="정렬"/>
      <sheetName val="보차도경계석"/>
      <sheetName val="플랜트 설치"/>
      <sheetName val="2000년1차"/>
      <sheetName val="AABS내역"/>
      <sheetName val="인건비"/>
      <sheetName val="Ⅴ-2.공종별내역"/>
      <sheetName val="접속도로1"/>
      <sheetName val="건축"/>
      <sheetName val="투찰(하수)"/>
      <sheetName val="갑지"/>
      <sheetName val="토목내역서"/>
      <sheetName val="경비_원본"/>
      <sheetName val="공사개요"/>
      <sheetName val="LIST"/>
      <sheetName val="PUMP"/>
      <sheetName val="VENDOR LIST"/>
      <sheetName val="공통비"/>
      <sheetName val="6동"/>
      <sheetName val="자재단가조사표-수목"/>
      <sheetName val="부대내역"/>
      <sheetName val="내역서"/>
      <sheetName val="실행"/>
      <sheetName val="일위대가목록"/>
      <sheetName val="노임"/>
      <sheetName val="별표집계"/>
      <sheetName val="에너지요금"/>
      <sheetName val="NYS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토공사"/>
      <sheetName val="중소기업"/>
      <sheetName val="기성내역서표지"/>
      <sheetName val="00상노임"/>
      <sheetName val="내역"/>
      <sheetName val="잡설비내역"/>
      <sheetName val="품셈"/>
      <sheetName val="sw1"/>
      <sheetName val="NOMUBI"/>
      <sheetName val="설계예시"/>
      <sheetName val="소방"/>
      <sheetName val="프랜트면허"/>
      <sheetName val="예산M2"/>
      <sheetName val="견적의뢰"/>
      <sheetName val="2.품제O호표"/>
      <sheetName val="DATE"/>
      <sheetName val="가시설(TYPE-A)"/>
      <sheetName val="1-1평균터파기고(1)"/>
      <sheetName val="접속도로집계"/>
      <sheetName val="명단"/>
      <sheetName val="참조-(1)"/>
      <sheetName val="단중표"/>
      <sheetName val="#REF"/>
      <sheetName val="외주비"/>
      <sheetName val="BID"/>
      <sheetName val="대구칠곡5전기"/>
      <sheetName val="마감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기초일위"/>
      <sheetName val="수량산출서"/>
      <sheetName val="구조물"/>
      <sheetName val="교통대책내역"/>
      <sheetName val="장비별표(오거보링)(Ø400)(12M)"/>
      <sheetName val="일위대가표집계표"/>
      <sheetName val="사다리"/>
      <sheetName val="포장공사"/>
      <sheetName val="정부노임단가"/>
      <sheetName val="우수맨홀공제단위수량"/>
      <sheetName val="부대공(집계)"/>
      <sheetName val="guard(mac)"/>
      <sheetName val="원가계산서"/>
      <sheetName val="정부노임"/>
      <sheetName val="골조시행"/>
      <sheetName val="재료"/>
      <sheetName val="자재단가비교표"/>
      <sheetName val="포장복구집계"/>
      <sheetName val="공사내역"/>
      <sheetName val="하조서"/>
      <sheetName val="전기"/>
      <sheetName val="P.M 별"/>
      <sheetName val="물량표"/>
      <sheetName val="인건-측정"/>
      <sheetName val="건축직"/>
      <sheetName val="가시설흙막이"/>
      <sheetName val="갑지(요약)"/>
      <sheetName val="목차"/>
      <sheetName val="식재일위"/>
      <sheetName val="원본"/>
      <sheetName val="부대공Ⅱ"/>
      <sheetName val="1062-X방향 "/>
      <sheetName val="노임대가"/>
      <sheetName val="(C)원내역"/>
      <sheetName val="기본일위"/>
      <sheetName val="단가 및 재료비"/>
      <sheetName val="몰탈재료산출"/>
      <sheetName val="2002상반기노임기준"/>
      <sheetName val="T13(P68~72,78)"/>
      <sheetName val="설계예산서"/>
      <sheetName val="총괄표"/>
      <sheetName val="98수문일위"/>
      <sheetName val="견적대비"/>
      <sheetName val="청주(철골발주의뢰서)"/>
      <sheetName val="정공공사"/>
      <sheetName val="설 계"/>
      <sheetName val="토공집계표"/>
      <sheetName val="지급자재"/>
      <sheetName val="기계경비(시간당)"/>
      <sheetName val="200"/>
      <sheetName val="내역_ver1.0"/>
      <sheetName val="대가표(품셈)"/>
      <sheetName val="품목"/>
      <sheetName val="직노"/>
      <sheetName val="A3.공사비 검토"/>
      <sheetName val="밸브설치"/>
      <sheetName val="이자율"/>
      <sheetName val="이익영"/>
      <sheetName val="I一般比"/>
      <sheetName val="직재"/>
      <sheetName val="부대단위수량"/>
      <sheetName val="입고장부 (4)"/>
      <sheetName val="남양내역"/>
      <sheetName val="분수장비시설수량"/>
      <sheetName val="갑지(추정)"/>
      <sheetName val="inputdata"/>
      <sheetName val="자재단가"/>
      <sheetName val="평자재단가"/>
      <sheetName val="Customer Databas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터파기및재료"/>
      <sheetName val="Y-WORK"/>
      <sheetName val="변경총괄표"/>
      <sheetName val="재공품"/>
      <sheetName val="입력자료(노무비)"/>
      <sheetName val="식재수량표"/>
      <sheetName val="노무비"/>
      <sheetName val="6PILE  (돌출)"/>
      <sheetName val="인부노임"/>
      <sheetName val="교대(A1)"/>
      <sheetName val="폐기물"/>
      <sheetName val="합계금액"/>
      <sheetName val="개별직종노임단가(2003.9)"/>
      <sheetName val="2호맨홀공제수량"/>
      <sheetName val="산출내역서"/>
      <sheetName val="부분별수량산출(조합기초)"/>
      <sheetName val="조명시설"/>
      <sheetName val="집계표"/>
      <sheetName val="건축공사"/>
      <sheetName val="수량산출서 갑지"/>
      <sheetName val="연습"/>
      <sheetName val="SLAB&quot;1&quot;"/>
      <sheetName val="공주방향"/>
      <sheetName val="배수공 시멘트 및 골재량 산출"/>
      <sheetName val="총괄원가계산서"/>
      <sheetName val="MOTOR"/>
      <sheetName val="주차구획선수량"/>
      <sheetName val="견"/>
      <sheetName val="출자한도"/>
      <sheetName val="MIJIBI"/>
      <sheetName val="원가"/>
      <sheetName val="공사비산출내역"/>
      <sheetName val="선수금"/>
      <sheetName val="공정코드"/>
      <sheetName val="MAIN_TABLE"/>
      <sheetName val="품셈목록"/>
      <sheetName val="제잡비(주공종)"/>
      <sheetName val="별표 (1)"/>
      <sheetName val="잡비"/>
      <sheetName val="6호기"/>
      <sheetName val="유림골조"/>
      <sheetName val="#3E1_GCR"/>
      <sheetName val="3.3수량집계"/>
      <sheetName val="98지급계획"/>
      <sheetName val="현장"/>
      <sheetName val="1.취수장"/>
      <sheetName val="조명율표"/>
      <sheetName val="AP1"/>
      <sheetName val="DATA"/>
      <sheetName val="용소리교"/>
      <sheetName val="9-1차이내역"/>
      <sheetName val="단양 00 아파트-세부내역"/>
      <sheetName val="SG"/>
      <sheetName val="인건비 "/>
      <sheetName val="내역조적"/>
      <sheetName val="최종견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06-BATCH "/>
      <sheetName val="산출(열차무선)"/>
      <sheetName val="산출(역무통신)"/>
      <sheetName val="C3.토목_옹벽"/>
      <sheetName val="A6.샤시등"/>
      <sheetName val="표지"/>
      <sheetName val="101동"/>
      <sheetName val="SIL98"/>
      <sheetName val="개요"/>
      <sheetName val="DB"/>
      <sheetName val="입찰"/>
      <sheetName val="현경"/>
      <sheetName val="관리,공감"/>
      <sheetName val="예정공정-전체"/>
      <sheetName val="총공사내역서"/>
      <sheetName val="-배수구조총재료"/>
      <sheetName val="기초자료입력"/>
      <sheetName val="토공(우물통,기타) "/>
      <sheetName val="세부내역"/>
      <sheetName val="전기일위대가"/>
      <sheetName val="견적대비표"/>
      <sheetName val="제잡비"/>
      <sheetName val="비탈면보호공수량산출"/>
      <sheetName val="우수받이"/>
      <sheetName val="산출근거"/>
      <sheetName val="산출내역서집계표"/>
      <sheetName val="99노임기준"/>
      <sheetName val="#3_일위대가목록"/>
      <sheetName val="단위단가"/>
      <sheetName val="SCH"/>
      <sheetName val="말뚝지지력산정"/>
      <sheetName val="감가상각"/>
      <sheetName val="대로근거"/>
      <sheetName val="노임단가명세표"/>
      <sheetName val="출력X"/>
      <sheetName val="빙장비사양"/>
      <sheetName val="장비사양"/>
      <sheetName val="BEND LOSS"/>
      <sheetName val="견적을지"/>
      <sheetName val="당초"/>
      <sheetName val="토목노임단가"/>
      <sheetName val="WEIGHT"/>
      <sheetName val="우배수"/>
      <sheetName val="관리비"/>
      <sheetName val="품목테이블"/>
      <sheetName val="Baby일위대가"/>
      <sheetName val="교각별철근수량집계표"/>
      <sheetName val="동원인원"/>
      <sheetName val="22인공"/>
      <sheetName val="산출표"/>
      <sheetName val="Total"/>
      <sheetName val="대치판정"/>
      <sheetName val="설계명세서"/>
      <sheetName val="철집"/>
      <sheetName val="시중노임단가"/>
      <sheetName val="기본단가표"/>
      <sheetName val="관급"/>
      <sheetName val="준검 내역서"/>
      <sheetName val="Macro(전선)"/>
      <sheetName val="1"/>
      <sheetName val="중기사용료"/>
      <sheetName val="사본 - b_balju"/>
      <sheetName val="설비"/>
      <sheetName val="fursys"/>
      <sheetName val="퇴직금(울산천상)"/>
      <sheetName val="SCHEDULE"/>
      <sheetName val="ELECTRIC"/>
      <sheetName val="데이타"/>
      <sheetName val="1.수인터널"/>
      <sheetName val="각종양식"/>
      <sheetName val="근로자자료입력"/>
      <sheetName val="참고자료"/>
      <sheetName val="1차증가원가계산"/>
      <sheetName val="BD운반거리"/>
      <sheetName val="REINF."/>
      <sheetName val="LOADS"/>
      <sheetName val="장비임대료"/>
      <sheetName val="DATA 입력란"/>
      <sheetName val="손익분석"/>
      <sheetName val="설계내역서"/>
      <sheetName val="수량명세서"/>
      <sheetName val="별표"/>
      <sheetName val="평3"/>
      <sheetName val="BOX전기내역"/>
      <sheetName val="방수"/>
      <sheetName val="2002공임"/>
      <sheetName val="2002자재가격"/>
      <sheetName val="95년12월말"/>
      <sheetName val="수량-77m)"/>
      <sheetName val="품셈총괄"/>
      <sheetName val="개산공사비"/>
      <sheetName val="내역서(기성청구)"/>
      <sheetName val="4.2.1 마루높이 검토"/>
      <sheetName val="주관사업"/>
      <sheetName val="전체내역"/>
      <sheetName val="전기단가조사서"/>
      <sheetName val="내역(가지)"/>
      <sheetName val="총집계"/>
      <sheetName val="집계표 (2)"/>
      <sheetName val="VXXXXXXX"/>
      <sheetName val="기계경비목록"/>
      <sheetName val="공사설명서"/>
      <sheetName val="기계설비"/>
      <sheetName val="VXXXXX"/>
      <sheetName val="견적"/>
      <sheetName val="공통부대비"/>
      <sheetName val="명세서"/>
      <sheetName val="일위목차"/>
      <sheetName val="969910( R)"/>
      <sheetName val="설계기준"/>
      <sheetName val="변화치수"/>
      <sheetName val="지수링 단위수량"/>
      <sheetName val="맨홀천공및반구연결거푸집집계"/>
      <sheetName val="오수맨홀평균높이"/>
      <sheetName val="설계조건"/>
      <sheetName val="말뚝설계"/>
      <sheetName val="DANGA"/>
      <sheetName val="Dae_Jiju"/>
      <sheetName val="XL4Poppy"/>
      <sheetName val="성서방향-교대(A2)"/>
      <sheetName val="주요수량증감"/>
      <sheetName val="해평견적"/>
      <sheetName val="일위대가1"/>
      <sheetName val="INPUT"/>
      <sheetName val="3.하중산정4.지지력"/>
      <sheetName val="입상내역"/>
      <sheetName val="세골재  T2 변경 현황"/>
      <sheetName val="토공총괄표"/>
      <sheetName val="2.입력sheet"/>
      <sheetName val="토적계산서"/>
      <sheetName val="천안IP공장자100노100물량110할증"/>
      <sheetName val="rate"/>
      <sheetName val="6.이토처리시간"/>
      <sheetName val="별표(1)"/>
      <sheetName val="입력자료"/>
      <sheetName val="기계공사비집계(원안)"/>
      <sheetName val="TABLE"/>
      <sheetName val="입찰보고"/>
      <sheetName val="골조공사"/>
      <sheetName val="각종단가"/>
      <sheetName val="품목현황"/>
      <sheetName val="품목단가"/>
      <sheetName val="삼보지질"/>
      <sheetName val="단가대비표"/>
      <sheetName val="지구단위계획"/>
      <sheetName val="TB_내역서"/>
      <sheetName val="우주화성공장"/>
      <sheetName val="퇴직공제부금산출근거"/>
      <sheetName val="실행철강하도"/>
      <sheetName val="대가호표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입찰안"/>
      <sheetName val="2축기둥해석"/>
      <sheetName val="건축비목군분류"/>
      <sheetName val="토사(PE)"/>
      <sheetName val="cable산출"/>
      <sheetName val="철골"/>
      <sheetName val="부총"/>
      <sheetName val="년도별시공"/>
      <sheetName val="예산명세서"/>
      <sheetName val="0217상가미분양자산"/>
      <sheetName val="폐기물운반"/>
      <sheetName val="토목공사"/>
      <sheetName val="저"/>
      <sheetName val="장비가동"/>
      <sheetName val="설계내역"/>
      <sheetName val="총괄내역서"/>
      <sheetName val="3본사"/>
      <sheetName val="내용"/>
      <sheetName val="YC구입"/>
      <sheetName val="영창26"/>
      <sheetName val="코드표"/>
      <sheetName val="구조물총"/>
      <sheetName val="현장관리비데이타"/>
      <sheetName val="7. 현장관리비 "/>
      <sheetName val="6. 안전관리비"/>
      <sheetName val="단면"/>
      <sheetName val="기본가정"/>
      <sheetName val="단면 (2)"/>
      <sheetName val="총괄"/>
      <sheetName val="단가및재료비"/>
      <sheetName val="표건"/>
      <sheetName val="관개"/>
      <sheetName val="실행단가"/>
      <sheetName val="배수통관(좌)"/>
      <sheetName val="대비"/>
      <sheetName val="별첨1"/>
      <sheetName val="찍기"/>
      <sheetName val="건재양식"/>
      <sheetName val="삭제금지단가"/>
      <sheetName val="기계경비일람"/>
      <sheetName val="증감대비"/>
      <sheetName val="인사자료총집계"/>
      <sheetName val="상하차비용"/>
      <sheetName val="내역서1"/>
      <sheetName val="-기성청구내역서.xlsx"/>
      <sheetName val="직영2"/>
      <sheetName val="SRC-B3U2"/>
      <sheetName val="차액보증"/>
      <sheetName val="산출기초"/>
      <sheetName val="기성2"/>
      <sheetName val="연습장소"/>
      <sheetName val="공사비"/>
      <sheetName val="ilch"/>
      <sheetName val="잡철물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경비공통"/>
      <sheetName val="자단"/>
      <sheetName val="품셈표-환경공사"/>
      <sheetName val="포장수량집계"/>
      <sheetName val="일위목록"/>
      <sheetName val="샌딩 에폭시 도장"/>
      <sheetName val="스텐문틀설치"/>
      <sheetName val="일반문틀 설치"/>
      <sheetName val="장비집계"/>
      <sheetName val="단가비교표"/>
      <sheetName val="공종목록표"/>
      <sheetName val="품셈(기초)"/>
      <sheetName val="기계사급자재"/>
      <sheetName val="4.전기"/>
      <sheetName val="태안9)3-2)원내역"/>
      <sheetName val="코드"/>
      <sheetName val="PACKING을지(5)"/>
      <sheetName val="공사설계서"/>
      <sheetName val="노무비집계"/>
      <sheetName val="(A)내역서"/>
      <sheetName val="총수량집계표"/>
      <sheetName val="3.공통공사대비"/>
      <sheetName val="바닥판"/>
      <sheetName val="입력DATA"/>
      <sheetName val="수량산출"/>
      <sheetName val="성과심사(총괄)"/>
      <sheetName val="퇴비산출근거"/>
      <sheetName val="신규일위대가"/>
      <sheetName val="기계시공"/>
      <sheetName val="배수장토목공사비"/>
      <sheetName val="주beam"/>
      <sheetName val="000000"/>
      <sheetName val="PBS"/>
      <sheetName val="대가목록"/>
      <sheetName val="요율"/>
      <sheetName val="기계"/>
      <sheetName val="정화조"/>
      <sheetName val="조경"/>
      <sheetName val="중기조종사 단위단가"/>
      <sheetName val="포장공"/>
      <sheetName val="앉음벽 (2)"/>
      <sheetName val="BOM"/>
      <sheetName val="포장공수량집계표"/>
      <sheetName val="제출내역 (2)"/>
      <sheetName val="2공구산출내역"/>
      <sheetName val="경비단가"/>
      <sheetName val="실행내역 (2)"/>
      <sheetName val="철거산출근거"/>
      <sheetName val="원가계산 (2)"/>
      <sheetName val="직접인건비"/>
      <sheetName val="석축산"/>
      <sheetName val="Sheet1 (2)"/>
      <sheetName val="단위중량"/>
      <sheetName val="대가2(원본)"/>
      <sheetName val="토량산출서"/>
      <sheetName val="자재대"/>
      <sheetName val="포장재료(1)"/>
      <sheetName val="교통표지판기초자료"/>
      <sheetName val="골조"/>
      <sheetName val="99년하반기"/>
      <sheetName val="N賃率-職"/>
      <sheetName val="심사"/>
      <sheetName val="데리네이타현황"/>
      <sheetName val="제잡비계산"/>
      <sheetName val="경상비"/>
      <sheetName val="전기혼잡제경비(45)"/>
      <sheetName val="맨홀수량산출"/>
      <sheetName val="설계명세"/>
      <sheetName val="중로근거"/>
      <sheetName val="실행예산"/>
      <sheetName val="4.장비손료"/>
      <sheetName val="기성부분내역(한빛-영조)"/>
      <sheetName val="세부내역(한빛-영조)"/>
      <sheetName val="총괄집계표"/>
      <sheetName val="수량산출(2공구)"/>
      <sheetName val="수량산출 (3공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품셈TABLE"/>
      <sheetName val="#REF"/>
      <sheetName val="직노"/>
      <sheetName val="터파기및재료"/>
      <sheetName val="단가대비표"/>
      <sheetName val="갑지"/>
      <sheetName val="교통대책내역"/>
      <sheetName val="시설물기초"/>
      <sheetName val="관급"/>
      <sheetName val="품셈"/>
      <sheetName val="별표 "/>
      <sheetName val="전기"/>
      <sheetName val="9GNG운반"/>
      <sheetName val="(C)원내역"/>
      <sheetName val="sw1"/>
      <sheetName val="NOMUBI"/>
      <sheetName val="평자재단가"/>
      <sheetName val="접속도로"/>
      <sheetName val="공사개요"/>
      <sheetName val="용소리교"/>
      <sheetName val="C-노임단가"/>
      <sheetName val="단가 및 재료비"/>
      <sheetName val="남양내역"/>
      <sheetName val="Baby일위대가"/>
      <sheetName val="내역서"/>
      <sheetName val="5.소모재료비"/>
      <sheetName val="노무비집계"/>
      <sheetName val="투찰(하수)"/>
      <sheetName val="총괄-1"/>
      <sheetName val="터널조도"/>
      <sheetName val="견적서"/>
      <sheetName val="목차"/>
      <sheetName val="SUB일위대가"/>
      <sheetName val="노임단가"/>
      <sheetName val="건축"/>
      <sheetName val="일위(거제)_"/>
      <sheetName val="내역(청마)_(2)"/>
      <sheetName val="공사_Scope_표지"/>
      <sheetName val="공사_Scope"/>
      <sheetName val="적용토목"/>
      <sheetName val="정렬"/>
      <sheetName val="조경일람"/>
      <sheetName val="착공내역서"/>
      <sheetName val="제경비"/>
      <sheetName val="인건-측정"/>
      <sheetName val="철거산출근거"/>
      <sheetName val="조명시설"/>
      <sheetName val="토공사"/>
      <sheetName val="전기공사 산출"/>
      <sheetName val="전기공사 산출집계"/>
      <sheetName val="중기사용료"/>
      <sheetName val="단위수량"/>
      <sheetName val="포장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1호맨홀토공"/>
      <sheetName val="IMPEADENCE MAP 취수장"/>
      <sheetName val="일위대가(계측기설치)"/>
      <sheetName val="차선도색현황"/>
      <sheetName val="Sheet17"/>
      <sheetName val="단가 및 재료비"/>
      <sheetName val="주방환기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회사정보"/>
      <sheetName val="토목공사일반"/>
      <sheetName val="DATE"/>
      <sheetName val="제수"/>
      <sheetName val="공기"/>
      <sheetName val="설계요율"/>
      <sheetName val="D-CHSOIL"/>
      <sheetName val="갑지"/>
      <sheetName val="6PILE  (돌출)"/>
      <sheetName val="Sheet1"/>
      <sheetName val="날개벽"/>
      <sheetName val="데리네이타현황"/>
      <sheetName val="옹벽"/>
      <sheetName val="Sheet1 (2)"/>
      <sheetName val="기둥(원형)"/>
      <sheetName val="흄관기초"/>
      <sheetName val="중기사용료산출근거"/>
      <sheetName val="내역"/>
      <sheetName val="2.설계, 매출"/>
      <sheetName val="내역서"/>
      <sheetName val="BOX"/>
      <sheetName val="품셈TABLE"/>
      <sheetName val="편입조서"/>
      <sheetName val="지장물"/>
      <sheetName val="식생블럭단위수량"/>
      <sheetName val="EQUIPMENT -2"/>
      <sheetName val="물량집계"/>
      <sheetName val="재료표"/>
      <sheetName val="노임단가"/>
      <sheetName val="자재단가"/>
      <sheetName val="INPUT-DATA"/>
      <sheetName val="설계조건"/>
      <sheetName val="type-F"/>
      <sheetName val="교각1"/>
      <sheetName val="6.단면검토"/>
      <sheetName val="단가산출2"/>
      <sheetName val="일위대가"/>
      <sheetName val="3.하중산정4.지지력"/>
      <sheetName val="S0"/>
      <sheetName val="가시설(TYPE-A)"/>
      <sheetName val="1-1평균터파기고(1)"/>
      <sheetName val="좌측"/>
      <sheetName val="공사개요"/>
      <sheetName val="사  업  비  수  지  예  산  서"/>
      <sheetName val="일반맨홀수량집계(A-7 LINE)"/>
      <sheetName val="호표총"/>
      <sheetName val="수원공"/>
      <sheetName val="9GNG운반"/>
      <sheetName val="목차"/>
      <sheetName val="용소리교"/>
      <sheetName val="옹벽철근"/>
      <sheetName val="토공 total"/>
      <sheetName val="일위대가표"/>
      <sheetName val="가도공"/>
      <sheetName val="지급자재"/>
      <sheetName val="공사비집계"/>
      <sheetName val="인사자료총집계"/>
      <sheetName val="설계"/>
      <sheetName val="횡배수관토공수량"/>
      <sheetName val="8. 안정검토"/>
      <sheetName val="공사내역"/>
      <sheetName val="터파기및재료"/>
      <sheetName val="날개벽(시점좌측)"/>
      <sheetName val="DATA"/>
      <sheetName val="변경내역"/>
      <sheetName val="설계내역서"/>
      <sheetName val="지장물C"/>
      <sheetName val="배수관_집계"/>
      <sheetName val="ABUT수량-A1"/>
      <sheetName val="단위수량(출력X)"/>
      <sheetName val="수량집계"/>
      <sheetName val="예산변경사항"/>
      <sheetName val="각형맨홀"/>
      <sheetName val="#REF"/>
      <sheetName val="DAN"/>
      <sheetName val="45,46"/>
      <sheetName val="입찰안"/>
      <sheetName val="포장공자재집계표"/>
      <sheetName val="위치조서"/>
      <sheetName val="접속도로1"/>
      <sheetName val="98수문일위"/>
      <sheetName val="덕전리"/>
      <sheetName val="1공구"/>
      <sheetName val="대창(함평)-창열"/>
      <sheetName val="대창(장성)"/>
      <sheetName val="재료비"/>
      <sheetName val="방음벽기초"/>
      <sheetName val="참조M"/>
      <sheetName val="참조"/>
      <sheetName val="단면 (2)"/>
      <sheetName val="COPING"/>
      <sheetName val="전신환매도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도자전거집계"/>
      <sheetName val="경계석집계"/>
      <sheetName val="Sheet2"/>
      <sheetName val="차도부현뢍"/>
      <sheetName val="보도포장"/>
      <sheetName val="자전거포장"/>
      <sheetName val="보차도"/>
      <sheetName val="도로경계"/>
      <sheetName val="도로경계 (2)"/>
      <sheetName val="Sheet3"/>
      <sheetName val="내역서"/>
      <sheetName val="조명시설"/>
      <sheetName val="보도자전거"/>
      <sheetName val="96보완계획7.12"/>
      <sheetName val="일위목록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"/>
  <sheetViews>
    <sheetView tabSelected="1" view="pageBreakPreview" zoomScale="115" zoomScaleNormal="115" zoomScaleSheetLayoutView="115" workbookViewId="0">
      <selection activeCell="F11" sqref="F11"/>
    </sheetView>
  </sheetViews>
  <sheetFormatPr defaultRowHeight="16.5"/>
  <cols>
    <col min="1" max="1" width="2.77734375" style="297" customWidth="1"/>
    <col min="2" max="2" width="8.33203125" style="297" customWidth="1"/>
    <col min="3" max="3" width="1.109375" style="297" customWidth="1"/>
    <col min="4" max="4" width="12.5546875" style="297" customWidth="1"/>
    <col min="5" max="5" width="3.88671875" style="341" bestFit="1" customWidth="1"/>
    <col min="6" max="6" width="27.6640625" style="297" customWidth="1"/>
    <col min="7" max="7" width="12.77734375" style="297" customWidth="1"/>
    <col min="8" max="9" width="7.77734375" style="297" customWidth="1"/>
    <col min="10" max="10" width="7.77734375" style="341" customWidth="1"/>
    <col min="11" max="12" width="7.77734375" style="297" customWidth="1"/>
    <col min="13" max="16384" width="8.88671875" style="297"/>
  </cols>
  <sheetData>
    <row r="1" spans="1:19" ht="36.75" customHeight="1">
      <c r="A1" s="433" t="s">
        <v>346</v>
      </c>
      <c r="B1" s="434"/>
      <c r="C1" s="434"/>
      <c r="D1" s="434"/>
      <c r="E1" s="434"/>
      <c r="F1" s="435"/>
      <c r="G1" s="439" t="s">
        <v>347</v>
      </c>
      <c r="H1" s="439"/>
      <c r="I1" s="439"/>
      <c r="J1" s="439"/>
      <c r="K1" s="439"/>
      <c r="L1" s="440"/>
    </row>
    <row r="2" spans="1:19">
      <c r="A2" s="436"/>
      <c r="B2" s="437"/>
      <c r="C2" s="437"/>
      <c r="D2" s="437"/>
      <c r="E2" s="437"/>
      <c r="F2" s="438"/>
      <c r="G2" s="441"/>
      <c r="H2" s="441"/>
      <c r="I2" s="441"/>
      <c r="J2" s="441"/>
      <c r="K2" s="441"/>
      <c r="L2" s="442"/>
    </row>
    <row r="3" spans="1:19" s="302" customFormat="1" ht="18" customHeight="1">
      <c r="A3" s="298"/>
      <c r="B3" s="299"/>
      <c r="C3" s="299"/>
      <c r="D3" s="300"/>
      <c r="E3" s="301"/>
      <c r="F3" s="299"/>
      <c r="G3" s="443"/>
      <c r="H3" s="443"/>
      <c r="I3" s="443"/>
      <c r="J3" s="443"/>
      <c r="K3" s="443"/>
      <c r="L3" s="444"/>
      <c r="N3" s="445"/>
      <c r="O3" s="445"/>
      <c r="P3" s="303"/>
      <c r="Q3" s="304"/>
      <c r="R3" s="305"/>
      <c r="S3" s="304"/>
    </row>
    <row r="4" spans="1:19" ht="24.95" customHeight="1">
      <c r="A4" s="306" t="s">
        <v>345</v>
      </c>
      <c r="B4" s="354" t="s">
        <v>348</v>
      </c>
      <c r="C4" s="307" t="s">
        <v>349</v>
      </c>
      <c r="D4" s="308" t="str">
        <f>설계표지!B7</f>
        <v>2026년 연무마을어울림터 작은 목욕탕 운영 용역</v>
      </c>
      <c r="E4" s="305"/>
      <c r="F4" s="304"/>
      <c r="G4" s="443"/>
      <c r="H4" s="443"/>
      <c r="I4" s="443"/>
      <c r="J4" s="443"/>
      <c r="K4" s="443"/>
      <c r="L4" s="444"/>
      <c r="N4" s="309"/>
      <c r="O4" s="309"/>
      <c r="P4" s="299"/>
      <c r="Q4" s="299"/>
      <c r="R4" s="301"/>
      <c r="S4" s="299"/>
    </row>
    <row r="5" spans="1:19" ht="18" customHeight="1">
      <c r="A5" s="310"/>
      <c r="B5" s="355"/>
      <c r="C5" s="299"/>
      <c r="D5" s="299"/>
      <c r="E5" s="301"/>
      <c r="F5" s="299"/>
      <c r="G5" s="443"/>
      <c r="H5" s="443"/>
      <c r="I5" s="443"/>
      <c r="J5" s="443"/>
      <c r="K5" s="443"/>
      <c r="L5" s="444"/>
      <c r="N5" s="446"/>
      <c r="O5" s="446"/>
      <c r="P5" s="311"/>
      <c r="Q5" s="312"/>
      <c r="R5" s="311"/>
      <c r="S5" s="312"/>
    </row>
    <row r="6" spans="1:19" ht="24.95" customHeight="1">
      <c r="A6" s="313" t="s">
        <v>345</v>
      </c>
      <c r="B6" s="356" t="s">
        <v>350</v>
      </c>
      <c r="C6" s="307" t="s">
        <v>349</v>
      </c>
      <c r="D6" s="308" t="s">
        <v>374</v>
      </c>
      <c r="E6" s="311"/>
      <c r="F6" s="312"/>
      <c r="G6" s="443"/>
      <c r="H6" s="443"/>
      <c r="I6" s="443"/>
      <c r="J6" s="443"/>
      <c r="K6" s="443"/>
      <c r="L6" s="444"/>
      <c r="N6" s="314"/>
      <c r="O6" s="314"/>
      <c r="P6" s="312"/>
      <c r="Q6" s="312"/>
      <c r="R6" s="311"/>
      <c r="S6" s="312"/>
    </row>
    <row r="7" spans="1:19" ht="18" customHeight="1">
      <c r="A7" s="315"/>
      <c r="B7" s="357"/>
      <c r="C7" s="312"/>
      <c r="D7" s="312"/>
      <c r="E7" s="311"/>
      <c r="F7" s="312"/>
      <c r="G7" s="443"/>
      <c r="H7" s="443"/>
      <c r="I7" s="443"/>
      <c r="J7" s="443"/>
      <c r="K7" s="443"/>
      <c r="L7" s="444"/>
      <c r="N7" s="447"/>
      <c r="O7" s="447"/>
      <c r="P7" s="316"/>
      <c r="Q7" s="317"/>
      <c r="R7" s="318"/>
      <c r="S7" s="312"/>
    </row>
    <row r="8" spans="1:19" ht="24.95" customHeight="1">
      <c r="A8" s="315" t="s">
        <v>345</v>
      </c>
      <c r="B8" s="357" t="s">
        <v>351</v>
      </c>
      <c r="C8" s="307" t="s">
        <v>349</v>
      </c>
      <c r="D8" s="317" t="s">
        <v>375</v>
      </c>
      <c r="E8" s="318"/>
      <c r="F8" s="312"/>
      <c r="G8" s="443"/>
      <c r="H8" s="443"/>
      <c r="I8" s="443"/>
      <c r="J8" s="443"/>
      <c r="K8" s="443"/>
      <c r="L8" s="444"/>
      <c r="N8" s="319"/>
      <c r="O8" s="319"/>
      <c r="P8" s="320"/>
      <c r="Q8" s="312"/>
      <c r="R8" s="321"/>
      <c r="S8" s="322"/>
    </row>
    <row r="9" spans="1:19" ht="18" customHeight="1">
      <c r="A9" s="323"/>
      <c r="B9" s="358"/>
      <c r="C9" s="320"/>
      <c r="D9" s="312"/>
      <c r="E9" s="321"/>
      <c r="F9" s="322"/>
      <c r="G9" s="443"/>
      <c r="H9" s="443"/>
      <c r="I9" s="443"/>
      <c r="J9" s="443"/>
      <c r="K9" s="443"/>
      <c r="L9" s="444"/>
      <c r="N9" s="447"/>
      <c r="O9" s="447"/>
      <c r="P9" s="324"/>
      <c r="Q9" s="324"/>
      <c r="R9" s="325"/>
      <c r="S9" s="312"/>
    </row>
    <row r="10" spans="1:19" ht="24.95" customHeight="1">
      <c r="A10" s="315" t="s">
        <v>345</v>
      </c>
      <c r="B10" s="357" t="s">
        <v>352</v>
      </c>
      <c r="C10" s="307" t="s">
        <v>349</v>
      </c>
      <c r="D10" s="342">
        <f>원가계산서!D40</f>
        <v>0</v>
      </c>
      <c r="E10" s="448" t="str">
        <f>"(금"&amp;NUMBERSTRING(D10,1)&amp;"원)"</f>
        <v>(금영원)</v>
      </c>
      <c r="F10" s="448"/>
      <c r="G10" s="443"/>
      <c r="H10" s="443"/>
      <c r="I10" s="443"/>
      <c r="J10" s="443"/>
      <c r="K10" s="443"/>
      <c r="L10" s="444"/>
      <c r="N10" s="326"/>
      <c r="O10" s="319"/>
      <c r="P10" s="327"/>
      <c r="Q10" s="328"/>
      <c r="R10" s="329"/>
      <c r="S10" s="330"/>
    </row>
    <row r="11" spans="1:19" ht="18" customHeight="1">
      <c r="A11" s="331"/>
      <c r="B11" s="358"/>
      <c r="C11" s="327"/>
      <c r="D11" s="332"/>
      <c r="E11" s="329"/>
      <c r="F11" s="330"/>
      <c r="G11" s="443"/>
      <c r="H11" s="443"/>
      <c r="I11" s="443"/>
      <c r="J11" s="443"/>
      <c r="K11" s="443"/>
      <c r="L11" s="444"/>
      <c r="N11" s="447"/>
      <c r="O11" s="447"/>
      <c r="P11" s="312"/>
      <c r="Q11" s="312"/>
      <c r="R11" s="311"/>
      <c r="S11" s="312"/>
    </row>
    <row r="12" spans="1:19" ht="24.95" customHeight="1">
      <c r="A12" s="315" t="s">
        <v>345</v>
      </c>
      <c r="B12" s="357" t="s">
        <v>353</v>
      </c>
      <c r="C12" s="307" t="s">
        <v>349</v>
      </c>
      <c r="D12" s="308" t="s">
        <v>459</v>
      </c>
      <c r="E12" s="311"/>
      <c r="F12" s="312"/>
      <c r="G12" s="443"/>
      <c r="H12" s="443"/>
      <c r="I12" s="443"/>
      <c r="J12" s="443"/>
      <c r="K12" s="443"/>
      <c r="L12" s="444"/>
      <c r="N12" s="308"/>
      <c r="O12" s="308"/>
      <c r="P12" s="308"/>
      <c r="Q12" s="308"/>
      <c r="R12" s="333"/>
      <c r="S12" s="308"/>
    </row>
    <row r="13" spans="1:19" ht="18" customHeight="1">
      <c r="A13" s="334"/>
      <c r="B13" s="359"/>
      <c r="C13" s="308"/>
      <c r="D13" s="308"/>
      <c r="E13" s="333"/>
      <c r="F13" s="308"/>
      <c r="G13" s="443"/>
      <c r="H13" s="443"/>
      <c r="I13" s="443"/>
      <c r="J13" s="443"/>
      <c r="K13" s="443"/>
      <c r="L13" s="444"/>
      <c r="N13" s="431"/>
      <c r="O13" s="431"/>
      <c r="P13" s="432"/>
      <c r="Q13" s="432"/>
      <c r="R13" s="432"/>
      <c r="S13" s="432"/>
    </row>
    <row r="14" spans="1:19" ht="24.95" customHeight="1">
      <c r="A14" s="315" t="s">
        <v>345</v>
      </c>
      <c r="B14" s="357" t="s">
        <v>354</v>
      </c>
      <c r="C14" s="307" t="s">
        <v>349</v>
      </c>
      <c r="D14" s="449" t="s">
        <v>391</v>
      </c>
      <c r="E14" s="449"/>
      <c r="F14" s="449"/>
      <c r="G14" s="443"/>
      <c r="H14" s="443"/>
      <c r="I14" s="443"/>
      <c r="J14" s="443"/>
      <c r="K14" s="443"/>
      <c r="L14" s="444"/>
      <c r="N14" s="335"/>
      <c r="O14" s="335"/>
      <c r="P14" s="335"/>
      <c r="Q14" s="335"/>
      <c r="R14" s="335"/>
      <c r="S14" s="335"/>
    </row>
    <row r="15" spans="1:19" ht="18" customHeight="1" thickBot="1">
      <c r="A15" s="336"/>
      <c r="B15" s="337"/>
      <c r="C15" s="337"/>
      <c r="D15" s="450"/>
      <c r="E15" s="450"/>
      <c r="F15" s="450"/>
      <c r="G15" s="338"/>
      <c r="H15" s="338"/>
      <c r="I15" s="338"/>
      <c r="J15" s="339"/>
      <c r="K15" s="338"/>
      <c r="L15" s="340"/>
    </row>
  </sheetData>
  <mergeCells count="12">
    <mergeCell ref="N13:O13"/>
    <mergeCell ref="P13:S13"/>
    <mergeCell ref="A1:F2"/>
    <mergeCell ref="G1:L2"/>
    <mergeCell ref="G3:L14"/>
    <mergeCell ref="N3:O3"/>
    <mergeCell ref="N5:O5"/>
    <mergeCell ref="N7:O7"/>
    <mergeCell ref="N9:O9"/>
    <mergeCell ref="E10:F10"/>
    <mergeCell ref="N11:O11"/>
    <mergeCell ref="D14:F15"/>
  </mergeCells>
  <phoneticPr fontId="4" type="noConversion"/>
  <printOptions horizontalCentered="1" verticalCentered="1"/>
  <pageMargins left="0" right="0" top="0.78740157480314965" bottom="0.78740157480314965" header="0.31496062992125984" footer="0"/>
  <pageSetup paperSize="9" scale="11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A12"/>
  <sheetViews>
    <sheetView view="pageBreakPreview" zoomScaleNormal="100" zoomScaleSheetLayoutView="100" workbookViewId="0">
      <selection activeCell="A10" sqref="A10"/>
    </sheetView>
  </sheetViews>
  <sheetFormatPr defaultRowHeight="13.5"/>
  <cols>
    <col min="1" max="1" width="115.77734375" customWidth="1"/>
  </cols>
  <sheetData>
    <row r="1" spans="1:1" ht="60.75" customHeight="1">
      <c r="A1" s="372"/>
    </row>
    <row r="2" spans="1:1" s="1" customFormat="1" ht="49.5" customHeight="1">
      <c r="A2" s="373" t="s">
        <v>373</v>
      </c>
    </row>
    <row r="3" spans="1:1" s="1" customFormat="1" ht="43.5" customHeight="1">
      <c r="A3" s="374"/>
    </row>
    <row r="4" spans="1:1" s="1" customFormat="1" ht="33.75" customHeight="1">
      <c r="A4" s="374"/>
    </row>
    <row r="5" spans="1:1" s="1" customFormat="1" ht="43.5" customHeight="1">
      <c r="A5" s="375" t="s">
        <v>383</v>
      </c>
    </row>
    <row r="6" spans="1:1" s="1" customFormat="1" ht="24.75" customHeight="1">
      <c r="A6" s="374"/>
    </row>
    <row r="7" spans="1:1" s="1" customFormat="1" ht="27" customHeight="1">
      <c r="A7" s="374"/>
    </row>
    <row r="8" spans="1:1" s="1" customFormat="1" ht="43.5" customHeight="1">
      <c r="A8" s="374"/>
    </row>
    <row r="9" spans="1:1" s="1" customFormat="1" ht="43.5" customHeight="1">
      <c r="A9" s="374"/>
    </row>
    <row r="10" spans="1:1" s="1" customFormat="1" ht="43.5" customHeight="1">
      <c r="A10" s="376" t="s">
        <v>384</v>
      </c>
    </row>
    <row r="11" spans="1:1">
      <c r="A11" s="377"/>
    </row>
    <row r="12" spans="1:1" ht="15" customHeight="1" thickBot="1">
      <c r="A12" s="378"/>
    </row>
  </sheetData>
  <phoneticPr fontId="4" type="noConversion"/>
  <printOptions horizontalCentered="1" verticalCentered="1"/>
  <pageMargins left="0.74803149606299213" right="0.74803149606299213" top="0.82677165354330717" bottom="0.70866141732283472" header="0.51181102362204722" footer="0.51181102362204722"/>
  <pageSetup paperSize="9" orientation="landscape" verticalDpi="35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2:A38"/>
  <sheetViews>
    <sheetView view="pageBreakPreview" zoomScaleNormal="100" zoomScaleSheetLayoutView="100" workbookViewId="0">
      <selection activeCell="A9" sqref="A9"/>
    </sheetView>
  </sheetViews>
  <sheetFormatPr defaultRowHeight="13.5"/>
  <cols>
    <col min="1" max="1" width="116.33203125" style="5" customWidth="1"/>
    <col min="2" max="16384" width="8.88671875" style="5"/>
  </cols>
  <sheetData>
    <row r="2" spans="1:1" s="3" customFormat="1" ht="50.25" customHeight="1">
      <c r="A2" s="225" t="s">
        <v>103</v>
      </c>
    </row>
    <row r="3" spans="1:1" s="3" customFormat="1" ht="27" customHeight="1">
      <c r="A3" s="2"/>
    </row>
    <row r="4" spans="1:1" s="11" customFormat="1" ht="50.25" customHeight="1">
      <c r="A4" s="223" t="s">
        <v>285</v>
      </c>
    </row>
    <row r="5" spans="1:1" s="11" customFormat="1" ht="50.25" customHeight="1">
      <c r="A5" s="223" t="s">
        <v>341</v>
      </c>
    </row>
    <row r="6" spans="1:1" s="11" customFormat="1" ht="50.25" customHeight="1">
      <c r="A6" s="223" t="s">
        <v>342</v>
      </c>
    </row>
    <row r="7" spans="1:1" s="11" customFormat="1" ht="50.25" customHeight="1">
      <c r="A7" s="223" t="s">
        <v>102</v>
      </c>
    </row>
    <row r="8" spans="1:1" s="11" customFormat="1" ht="50.25" customHeight="1">
      <c r="A8" s="223" t="s">
        <v>343</v>
      </c>
    </row>
    <row r="9" spans="1:1" s="3" customFormat="1" ht="50.25" customHeight="1">
      <c r="A9" s="223" t="s">
        <v>340</v>
      </c>
    </row>
    <row r="10" spans="1:1" s="3" customFormat="1" ht="50.25" customHeight="1">
      <c r="A10" s="223" t="s">
        <v>369</v>
      </c>
    </row>
    <row r="11" spans="1:1" s="3" customFormat="1"/>
    <row r="12" spans="1:1" s="3" customFormat="1"/>
    <row r="13" spans="1:1" s="3" customFormat="1"/>
    <row r="14" spans="1:1" s="3" customFormat="1"/>
    <row r="15" spans="1:1" s="3" customFormat="1"/>
    <row r="16" spans="1:1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</sheetData>
  <phoneticPr fontId="4" type="noConversion"/>
  <pageMargins left="0.74803149606299213" right="0.74803149606299213" top="0.98425196850393704" bottom="0.98425196850393704" header="0.51181102362204722" footer="0.51181102362204722"/>
  <pageSetup paperSize="9" orientation="landscape" verticalDpi="355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DM21"/>
  <sheetViews>
    <sheetView showGridLines="0" view="pageBreakPreview" zoomScaleNormal="100" zoomScaleSheetLayoutView="100" workbookViewId="0">
      <selection activeCell="CO17" sqref="CO17"/>
    </sheetView>
  </sheetViews>
  <sheetFormatPr defaultRowHeight="12"/>
  <cols>
    <col min="1" max="117" width="0.88671875" style="296" customWidth="1"/>
    <col min="118" max="141" width="0.88671875" style="295" customWidth="1"/>
    <col min="142" max="163" width="0.6640625" style="295" customWidth="1"/>
    <col min="164" max="16384" width="8.88671875" style="295"/>
  </cols>
  <sheetData>
    <row r="1" spans="1:117" ht="12" customHeight="1">
      <c r="A1" s="294"/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451" t="s">
        <v>329</v>
      </c>
      <c r="AH1" s="452"/>
      <c r="AI1" s="452"/>
      <c r="AJ1" s="452"/>
      <c r="AK1" s="452"/>
      <c r="AL1" s="452"/>
      <c r="AM1" s="453" t="s">
        <v>336</v>
      </c>
      <c r="AN1" s="453"/>
      <c r="AO1" s="453"/>
      <c r="AP1" s="453"/>
      <c r="AQ1" s="453"/>
      <c r="AR1" s="453"/>
      <c r="AS1" s="453"/>
      <c r="AT1" s="453"/>
      <c r="AU1" s="453"/>
      <c r="AV1" s="453"/>
      <c r="AW1" s="453"/>
      <c r="AX1" s="453"/>
      <c r="AY1" s="453"/>
      <c r="AZ1" s="453"/>
      <c r="BA1" s="453"/>
      <c r="BB1" s="453"/>
      <c r="BC1" s="453"/>
      <c r="BD1" s="453"/>
      <c r="BE1" s="453"/>
      <c r="BF1" s="453"/>
      <c r="BG1" s="453"/>
      <c r="BH1" s="453"/>
      <c r="BI1" s="453"/>
      <c r="BJ1" s="453"/>
      <c r="BK1" s="453"/>
      <c r="BL1" s="453"/>
      <c r="BM1" s="453"/>
      <c r="BN1" s="453"/>
      <c r="BO1" s="453"/>
      <c r="BP1" s="453"/>
      <c r="BQ1" s="453"/>
      <c r="BR1" s="453"/>
      <c r="BS1" s="453"/>
      <c r="BT1" s="453"/>
      <c r="BU1" s="453"/>
      <c r="BV1" s="453"/>
      <c r="BW1" s="453"/>
      <c r="BX1" s="453"/>
      <c r="BY1" s="453"/>
      <c r="BZ1" s="453"/>
      <c r="CA1" s="294"/>
      <c r="CB1" s="294"/>
      <c r="CC1" s="294"/>
      <c r="CD1" s="294"/>
      <c r="CE1" s="294"/>
      <c r="CF1" s="294"/>
      <c r="CG1" s="294"/>
      <c r="CH1" s="294"/>
      <c r="CI1" s="294"/>
      <c r="CJ1" s="294"/>
      <c r="CK1" s="294"/>
      <c r="CL1" s="294"/>
      <c r="CM1" s="294"/>
      <c r="CN1" s="294"/>
      <c r="CO1" s="294"/>
      <c r="CP1" s="294"/>
      <c r="CQ1" s="294"/>
      <c r="CR1" s="294"/>
      <c r="CS1" s="294"/>
      <c r="CT1" s="294"/>
      <c r="CU1" s="294"/>
      <c r="CV1" s="294"/>
      <c r="CW1" s="294"/>
      <c r="CX1" s="294"/>
      <c r="CY1" s="294"/>
      <c r="CZ1" s="294"/>
      <c r="DA1" s="294"/>
      <c r="DB1" s="294"/>
      <c r="DC1" s="294"/>
      <c r="DD1" s="294"/>
      <c r="DE1" s="294"/>
      <c r="DF1" s="294"/>
      <c r="DG1" s="294"/>
      <c r="DH1" s="294"/>
      <c r="DI1" s="294"/>
      <c r="DJ1" s="294"/>
      <c r="DK1" s="294"/>
      <c r="DL1" s="294"/>
      <c r="DM1" s="294"/>
    </row>
    <row r="2" spans="1:117" ht="12" customHeight="1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452"/>
      <c r="AH2" s="452"/>
      <c r="AI2" s="452"/>
      <c r="AJ2" s="452"/>
      <c r="AK2" s="452"/>
      <c r="AL2" s="452"/>
      <c r="AM2" s="453"/>
      <c r="AN2" s="453"/>
      <c r="AO2" s="453"/>
      <c r="AP2" s="453"/>
      <c r="AQ2" s="453"/>
      <c r="AR2" s="453"/>
      <c r="AS2" s="453"/>
      <c r="AT2" s="453"/>
      <c r="AU2" s="453"/>
      <c r="AV2" s="453"/>
      <c r="AW2" s="453"/>
      <c r="AX2" s="453"/>
      <c r="AY2" s="453"/>
      <c r="AZ2" s="453"/>
      <c r="BA2" s="453"/>
      <c r="BB2" s="453"/>
      <c r="BC2" s="453"/>
      <c r="BD2" s="453"/>
      <c r="BE2" s="453"/>
      <c r="BF2" s="453"/>
      <c r="BG2" s="453"/>
      <c r="BH2" s="453"/>
      <c r="BI2" s="453"/>
      <c r="BJ2" s="453"/>
      <c r="BK2" s="453"/>
      <c r="BL2" s="453"/>
      <c r="BM2" s="453"/>
      <c r="BN2" s="453"/>
      <c r="BO2" s="453"/>
      <c r="BP2" s="453"/>
      <c r="BQ2" s="453"/>
      <c r="BR2" s="453"/>
      <c r="BS2" s="453"/>
      <c r="BT2" s="453"/>
      <c r="BU2" s="453"/>
      <c r="BV2" s="453"/>
      <c r="BW2" s="453"/>
      <c r="BX2" s="453"/>
      <c r="BY2" s="453"/>
      <c r="BZ2" s="453"/>
      <c r="CA2" s="294"/>
      <c r="CB2" s="294"/>
      <c r="CC2" s="294"/>
      <c r="CD2" s="294"/>
      <c r="CE2" s="294"/>
      <c r="CF2" s="294"/>
      <c r="CG2" s="294"/>
      <c r="CH2" s="294"/>
      <c r="CI2" s="294"/>
      <c r="CJ2" s="294"/>
      <c r="CK2" s="294"/>
      <c r="CL2" s="294"/>
      <c r="CM2" s="294"/>
      <c r="CN2" s="294"/>
      <c r="CO2" s="294"/>
      <c r="CP2" s="294"/>
      <c r="CQ2" s="294"/>
      <c r="CR2" s="294"/>
      <c r="CS2" s="294"/>
      <c r="CT2" s="294"/>
      <c r="CU2" s="294"/>
      <c r="CV2" s="294"/>
      <c r="CW2" s="294"/>
      <c r="CX2" s="294"/>
      <c r="CY2" s="294"/>
      <c r="CZ2" s="294"/>
      <c r="DA2" s="294"/>
      <c r="DB2" s="294"/>
      <c r="DC2" s="294"/>
      <c r="DD2" s="294"/>
      <c r="DE2" s="294"/>
      <c r="DF2" s="294"/>
      <c r="DG2" s="294"/>
      <c r="DH2" s="294"/>
      <c r="DI2" s="294"/>
      <c r="DJ2" s="294"/>
      <c r="DK2" s="294"/>
      <c r="DL2" s="294"/>
      <c r="DM2" s="294"/>
    </row>
    <row r="3" spans="1:117" ht="12" customHeight="1">
      <c r="A3" s="294"/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  <c r="X3" s="294"/>
      <c r="Y3" s="294"/>
      <c r="Z3" s="294"/>
      <c r="AA3" s="294"/>
      <c r="AB3" s="294"/>
      <c r="AC3" s="294"/>
      <c r="AD3" s="294"/>
      <c r="AE3" s="294"/>
      <c r="AF3" s="294"/>
      <c r="AG3" s="452"/>
      <c r="AH3" s="452"/>
      <c r="AI3" s="452"/>
      <c r="AJ3" s="452"/>
      <c r="AK3" s="452"/>
      <c r="AL3" s="452"/>
      <c r="AM3" s="453"/>
      <c r="AN3" s="453"/>
      <c r="AO3" s="453"/>
      <c r="AP3" s="453"/>
      <c r="AQ3" s="453"/>
      <c r="AR3" s="453"/>
      <c r="AS3" s="453"/>
      <c r="AT3" s="453"/>
      <c r="AU3" s="453"/>
      <c r="AV3" s="453"/>
      <c r="AW3" s="453"/>
      <c r="AX3" s="453"/>
      <c r="AY3" s="453"/>
      <c r="AZ3" s="453"/>
      <c r="BA3" s="453"/>
      <c r="BB3" s="453"/>
      <c r="BC3" s="453"/>
      <c r="BD3" s="453"/>
      <c r="BE3" s="453"/>
      <c r="BF3" s="453"/>
      <c r="BG3" s="453"/>
      <c r="BH3" s="453"/>
      <c r="BI3" s="453"/>
      <c r="BJ3" s="453"/>
      <c r="BK3" s="453"/>
      <c r="BL3" s="453"/>
      <c r="BM3" s="453"/>
      <c r="BN3" s="453"/>
      <c r="BO3" s="453"/>
      <c r="BP3" s="453"/>
      <c r="BQ3" s="453"/>
      <c r="BR3" s="453"/>
      <c r="BS3" s="453"/>
      <c r="BT3" s="453"/>
      <c r="BU3" s="453"/>
      <c r="BV3" s="453"/>
      <c r="BW3" s="453"/>
      <c r="BX3" s="453"/>
      <c r="BY3" s="453"/>
      <c r="BZ3" s="453"/>
      <c r="CA3" s="294"/>
      <c r="CB3" s="294"/>
      <c r="CC3" s="294"/>
      <c r="CD3" s="294"/>
      <c r="CE3" s="294"/>
      <c r="CF3" s="294"/>
      <c r="CG3" s="294"/>
      <c r="CH3" s="294"/>
      <c r="CI3" s="294"/>
      <c r="CJ3" s="294"/>
      <c r="CK3" s="294"/>
      <c r="CL3" s="294"/>
      <c r="CM3" s="294"/>
      <c r="CN3" s="294"/>
      <c r="CO3" s="294"/>
      <c r="CP3" s="294"/>
      <c r="CQ3" s="294"/>
      <c r="CR3" s="294"/>
      <c r="CS3" s="294"/>
      <c r="CT3" s="294"/>
      <c r="CU3" s="294"/>
      <c r="CV3" s="294"/>
      <c r="CW3" s="294"/>
      <c r="CX3" s="294"/>
      <c r="CY3" s="294"/>
      <c r="CZ3" s="294"/>
      <c r="DA3" s="294"/>
      <c r="DB3" s="294"/>
      <c r="DC3" s="294"/>
      <c r="DD3" s="294"/>
      <c r="DE3" s="294"/>
      <c r="DF3" s="294"/>
      <c r="DG3" s="294"/>
      <c r="DH3" s="294"/>
      <c r="DI3" s="294"/>
      <c r="DJ3" s="294"/>
      <c r="DK3" s="294"/>
      <c r="DL3" s="294"/>
      <c r="DM3" s="294"/>
    </row>
    <row r="4" spans="1:117" ht="12" customHeight="1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294"/>
      <c r="V4" s="294"/>
      <c r="W4" s="294"/>
      <c r="X4" s="294"/>
      <c r="Y4" s="294"/>
      <c r="Z4" s="294"/>
      <c r="AA4" s="294"/>
      <c r="AB4" s="294"/>
      <c r="AC4" s="294"/>
      <c r="AD4" s="294"/>
      <c r="AE4" s="294"/>
      <c r="AF4" s="294"/>
      <c r="AG4" s="451" t="s">
        <v>330</v>
      </c>
      <c r="AH4" s="452"/>
      <c r="AI4" s="452"/>
      <c r="AJ4" s="452"/>
      <c r="AK4" s="452"/>
      <c r="AL4" s="452"/>
      <c r="AM4" s="453" t="s">
        <v>339</v>
      </c>
      <c r="AN4" s="453"/>
      <c r="AO4" s="453"/>
      <c r="AP4" s="453"/>
      <c r="AQ4" s="453"/>
      <c r="AR4" s="453"/>
      <c r="AS4" s="453"/>
      <c r="AT4" s="453"/>
      <c r="AU4" s="453"/>
      <c r="AV4" s="453"/>
      <c r="AW4" s="453"/>
      <c r="AX4" s="453"/>
      <c r="AY4" s="453"/>
      <c r="AZ4" s="453"/>
      <c r="BA4" s="453"/>
      <c r="BB4" s="453"/>
      <c r="BC4" s="453"/>
      <c r="BD4" s="453"/>
      <c r="BE4" s="453"/>
      <c r="BF4" s="453"/>
      <c r="BG4" s="453"/>
      <c r="BH4" s="453"/>
      <c r="BI4" s="453"/>
      <c r="BJ4" s="453"/>
      <c r="BK4" s="453"/>
      <c r="BL4" s="453"/>
      <c r="BM4" s="453"/>
      <c r="BN4" s="453"/>
      <c r="BO4" s="453"/>
      <c r="BP4" s="453"/>
      <c r="BQ4" s="453"/>
      <c r="BR4" s="453"/>
      <c r="BS4" s="453"/>
      <c r="BT4" s="453"/>
      <c r="BU4" s="453"/>
      <c r="BV4" s="453"/>
      <c r="BW4" s="453"/>
      <c r="BX4" s="453"/>
      <c r="BY4" s="453"/>
      <c r="BZ4" s="453"/>
      <c r="CA4" s="294"/>
      <c r="CB4" s="294"/>
      <c r="CC4" s="294"/>
      <c r="CD4" s="294"/>
      <c r="CE4" s="294"/>
      <c r="CF4" s="294"/>
      <c r="CG4" s="294"/>
      <c r="CH4" s="294"/>
      <c r="CI4" s="294"/>
      <c r="CJ4" s="294"/>
      <c r="CK4" s="294"/>
      <c r="CL4" s="294"/>
      <c r="CM4" s="294"/>
      <c r="CN4" s="294"/>
      <c r="CO4" s="294"/>
      <c r="CP4" s="294"/>
      <c r="CQ4" s="294"/>
      <c r="CR4" s="294"/>
      <c r="CS4" s="294"/>
      <c r="CT4" s="294"/>
      <c r="CU4" s="294"/>
      <c r="CV4" s="294"/>
      <c r="CW4" s="294"/>
      <c r="CX4" s="294"/>
      <c r="CY4" s="294"/>
      <c r="CZ4" s="294"/>
      <c r="DA4" s="294"/>
      <c r="DB4" s="294"/>
      <c r="DC4" s="294"/>
      <c r="DD4" s="294"/>
      <c r="DE4" s="294"/>
      <c r="DF4" s="294"/>
      <c r="DG4" s="294"/>
      <c r="DH4" s="294"/>
      <c r="DI4" s="294"/>
      <c r="DJ4" s="294"/>
      <c r="DK4" s="294"/>
      <c r="DL4" s="294"/>
      <c r="DM4" s="294"/>
    </row>
    <row r="5" spans="1:117" ht="12" customHeight="1">
      <c r="A5" s="294"/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4"/>
      <c r="AC5" s="294"/>
      <c r="AD5" s="294"/>
      <c r="AE5" s="294"/>
      <c r="AF5" s="294"/>
      <c r="AG5" s="452"/>
      <c r="AH5" s="452"/>
      <c r="AI5" s="452"/>
      <c r="AJ5" s="452"/>
      <c r="AK5" s="452"/>
      <c r="AL5" s="452"/>
      <c r="AM5" s="453"/>
      <c r="AN5" s="453"/>
      <c r="AO5" s="453"/>
      <c r="AP5" s="453"/>
      <c r="AQ5" s="453"/>
      <c r="AR5" s="453"/>
      <c r="AS5" s="453"/>
      <c r="AT5" s="453"/>
      <c r="AU5" s="453"/>
      <c r="AV5" s="453"/>
      <c r="AW5" s="453"/>
      <c r="AX5" s="453"/>
      <c r="AY5" s="453"/>
      <c r="AZ5" s="453"/>
      <c r="BA5" s="453"/>
      <c r="BB5" s="453"/>
      <c r="BC5" s="453"/>
      <c r="BD5" s="453"/>
      <c r="BE5" s="453"/>
      <c r="BF5" s="453"/>
      <c r="BG5" s="453"/>
      <c r="BH5" s="453"/>
      <c r="BI5" s="453"/>
      <c r="BJ5" s="453"/>
      <c r="BK5" s="453"/>
      <c r="BL5" s="453"/>
      <c r="BM5" s="453"/>
      <c r="BN5" s="453"/>
      <c r="BO5" s="453"/>
      <c r="BP5" s="453"/>
      <c r="BQ5" s="453"/>
      <c r="BR5" s="453"/>
      <c r="BS5" s="453"/>
      <c r="BT5" s="453"/>
      <c r="BU5" s="453"/>
      <c r="BV5" s="453"/>
      <c r="BW5" s="453"/>
      <c r="BX5" s="453"/>
      <c r="BY5" s="453"/>
      <c r="BZ5" s="453"/>
      <c r="CA5" s="294"/>
      <c r="CB5" s="294"/>
      <c r="CC5" s="294"/>
      <c r="CD5" s="294"/>
      <c r="CE5" s="294"/>
      <c r="CF5" s="294"/>
      <c r="CG5" s="294"/>
      <c r="CH5" s="294"/>
      <c r="CI5" s="294"/>
      <c r="CJ5" s="294"/>
      <c r="CK5" s="294"/>
      <c r="CL5" s="294"/>
      <c r="CM5" s="294"/>
      <c r="CN5" s="294"/>
      <c r="CO5" s="294"/>
      <c r="CP5" s="294"/>
      <c r="CQ5" s="294"/>
      <c r="CR5" s="294"/>
      <c r="CS5" s="294"/>
      <c r="CT5" s="294"/>
      <c r="CU5" s="294"/>
      <c r="CV5" s="294"/>
      <c r="CW5" s="294"/>
      <c r="CX5" s="294"/>
      <c r="CY5" s="294"/>
      <c r="CZ5" s="294"/>
      <c r="DA5" s="294"/>
      <c r="DB5" s="294"/>
      <c r="DC5" s="294"/>
      <c r="DD5" s="294"/>
      <c r="DE5" s="294"/>
      <c r="DF5" s="294"/>
      <c r="DG5" s="294"/>
      <c r="DH5" s="294"/>
      <c r="DI5" s="294"/>
      <c r="DJ5" s="294"/>
      <c r="DK5" s="294"/>
      <c r="DL5" s="294"/>
      <c r="DM5" s="294"/>
    </row>
    <row r="6" spans="1:117" ht="12" customHeight="1">
      <c r="A6" s="294"/>
      <c r="B6" s="294"/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294"/>
      <c r="V6" s="294"/>
      <c r="W6" s="294"/>
      <c r="X6" s="294"/>
      <c r="Y6" s="294"/>
      <c r="Z6" s="294"/>
      <c r="AA6" s="294"/>
      <c r="AB6" s="294"/>
      <c r="AC6" s="294"/>
      <c r="AD6" s="294"/>
      <c r="AE6" s="294"/>
      <c r="AF6" s="294"/>
      <c r="AG6" s="452"/>
      <c r="AH6" s="452"/>
      <c r="AI6" s="452"/>
      <c r="AJ6" s="452"/>
      <c r="AK6" s="452"/>
      <c r="AL6" s="452"/>
      <c r="AM6" s="453"/>
      <c r="AN6" s="453"/>
      <c r="AO6" s="453"/>
      <c r="AP6" s="453"/>
      <c r="AQ6" s="453"/>
      <c r="AR6" s="453"/>
      <c r="AS6" s="453"/>
      <c r="AT6" s="453"/>
      <c r="AU6" s="453"/>
      <c r="AV6" s="453"/>
      <c r="AW6" s="453"/>
      <c r="AX6" s="453"/>
      <c r="AY6" s="453"/>
      <c r="AZ6" s="453"/>
      <c r="BA6" s="453"/>
      <c r="BB6" s="453"/>
      <c r="BC6" s="453"/>
      <c r="BD6" s="453"/>
      <c r="BE6" s="453"/>
      <c r="BF6" s="453"/>
      <c r="BG6" s="453"/>
      <c r="BH6" s="453"/>
      <c r="BI6" s="453"/>
      <c r="BJ6" s="453"/>
      <c r="BK6" s="453"/>
      <c r="BL6" s="453"/>
      <c r="BM6" s="453"/>
      <c r="BN6" s="453"/>
      <c r="BO6" s="453"/>
      <c r="BP6" s="453"/>
      <c r="BQ6" s="453"/>
      <c r="BR6" s="453"/>
      <c r="BS6" s="453"/>
      <c r="BT6" s="453"/>
      <c r="BU6" s="453"/>
      <c r="BV6" s="453"/>
      <c r="BW6" s="453"/>
      <c r="BX6" s="453"/>
      <c r="BY6" s="453"/>
      <c r="BZ6" s="453"/>
      <c r="CA6" s="294"/>
      <c r="CB6" s="294"/>
      <c r="CC6" s="294"/>
      <c r="CD6" s="294"/>
      <c r="CE6" s="294"/>
      <c r="CF6" s="294"/>
      <c r="CG6" s="294"/>
      <c r="CH6" s="294"/>
      <c r="CI6" s="294"/>
      <c r="CJ6" s="294"/>
      <c r="CK6" s="294"/>
      <c r="CL6" s="294"/>
      <c r="CM6" s="294"/>
      <c r="CN6" s="294"/>
      <c r="CO6" s="294"/>
      <c r="CP6" s="294"/>
      <c r="CQ6" s="294"/>
      <c r="CR6" s="294"/>
      <c r="CS6" s="294"/>
      <c r="CT6" s="294"/>
      <c r="CU6" s="294"/>
      <c r="CV6" s="294"/>
      <c r="CW6" s="294"/>
      <c r="CX6" s="294"/>
      <c r="CY6" s="294"/>
      <c r="CZ6" s="294"/>
      <c r="DA6" s="294"/>
      <c r="DB6" s="294"/>
      <c r="DC6" s="294"/>
      <c r="DD6" s="294"/>
      <c r="DE6" s="294"/>
      <c r="DF6" s="294"/>
      <c r="DG6" s="294"/>
      <c r="DH6" s="294"/>
      <c r="DI6" s="294"/>
      <c r="DJ6" s="294"/>
      <c r="DK6" s="294"/>
      <c r="DL6" s="294"/>
      <c r="DM6" s="294"/>
    </row>
    <row r="7" spans="1:117" ht="12" customHeight="1">
      <c r="A7" s="294"/>
      <c r="B7" s="294"/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451" t="s">
        <v>331</v>
      </c>
      <c r="AH7" s="452"/>
      <c r="AI7" s="452"/>
      <c r="AJ7" s="452"/>
      <c r="AK7" s="452"/>
      <c r="AL7" s="452"/>
      <c r="AM7" s="453" t="s">
        <v>333</v>
      </c>
      <c r="AN7" s="453"/>
      <c r="AO7" s="453"/>
      <c r="AP7" s="453"/>
      <c r="AQ7" s="453"/>
      <c r="AR7" s="453"/>
      <c r="AS7" s="453"/>
      <c r="AT7" s="453"/>
      <c r="AU7" s="453"/>
      <c r="AV7" s="453"/>
      <c r="AW7" s="453"/>
      <c r="AX7" s="453"/>
      <c r="AY7" s="453"/>
      <c r="AZ7" s="453"/>
      <c r="BA7" s="453"/>
      <c r="BB7" s="453"/>
      <c r="BC7" s="453"/>
      <c r="BD7" s="453"/>
      <c r="BE7" s="453"/>
      <c r="BF7" s="453"/>
      <c r="BG7" s="453"/>
      <c r="BH7" s="453"/>
      <c r="BI7" s="453"/>
      <c r="BJ7" s="453"/>
      <c r="BK7" s="453"/>
      <c r="BL7" s="453"/>
      <c r="BM7" s="453"/>
      <c r="BN7" s="453"/>
      <c r="BO7" s="453"/>
      <c r="BP7" s="453"/>
      <c r="BQ7" s="453"/>
      <c r="BR7" s="453"/>
      <c r="BS7" s="453"/>
      <c r="BT7" s="453"/>
      <c r="BU7" s="453"/>
      <c r="BV7" s="453"/>
      <c r="BW7" s="453"/>
      <c r="BX7" s="453"/>
      <c r="BY7" s="453"/>
      <c r="BZ7" s="453"/>
      <c r="CA7" s="294"/>
      <c r="CB7" s="294"/>
      <c r="CC7" s="294"/>
      <c r="CD7" s="294"/>
      <c r="CE7" s="294"/>
      <c r="CF7" s="294"/>
      <c r="CG7" s="294"/>
      <c r="CH7" s="294"/>
      <c r="CI7" s="294"/>
      <c r="CJ7" s="294"/>
      <c r="CK7" s="294"/>
      <c r="CL7" s="294"/>
      <c r="CM7" s="294"/>
      <c r="CN7" s="294"/>
      <c r="CO7" s="294"/>
      <c r="CP7" s="294"/>
      <c r="CQ7" s="294"/>
      <c r="CR7" s="294"/>
      <c r="CS7" s="294"/>
      <c r="CT7" s="294"/>
      <c r="CU7" s="294"/>
      <c r="CV7" s="294"/>
      <c r="CW7" s="294"/>
      <c r="CX7" s="294"/>
      <c r="CY7" s="294"/>
      <c r="CZ7" s="294"/>
      <c r="DA7" s="294"/>
      <c r="DB7" s="294"/>
      <c r="DC7" s="294"/>
      <c r="DD7" s="294"/>
      <c r="DE7" s="294"/>
      <c r="DF7" s="294"/>
      <c r="DG7" s="294"/>
      <c r="DH7" s="294"/>
      <c r="DI7" s="294"/>
      <c r="DJ7" s="294"/>
      <c r="DK7" s="294"/>
      <c r="DL7" s="294"/>
      <c r="DM7" s="294"/>
    </row>
    <row r="8" spans="1:117" ht="12" customHeight="1">
      <c r="A8" s="294"/>
      <c r="B8" s="294"/>
      <c r="C8" s="294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294"/>
      <c r="V8" s="294"/>
      <c r="W8" s="294"/>
      <c r="X8" s="294"/>
      <c r="Y8" s="294"/>
      <c r="Z8" s="294"/>
      <c r="AA8" s="294"/>
      <c r="AB8" s="294"/>
      <c r="AC8" s="294"/>
      <c r="AD8" s="294"/>
      <c r="AE8" s="294"/>
      <c r="AF8" s="294"/>
      <c r="AG8" s="452"/>
      <c r="AH8" s="452"/>
      <c r="AI8" s="452"/>
      <c r="AJ8" s="452"/>
      <c r="AK8" s="452"/>
      <c r="AL8" s="452"/>
      <c r="AM8" s="453"/>
      <c r="AN8" s="453"/>
      <c r="AO8" s="453"/>
      <c r="AP8" s="453"/>
      <c r="AQ8" s="453"/>
      <c r="AR8" s="453"/>
      <c r="AS8" s="453"/>
      <c r="AT8" s="453"/>
      <c r="AU8" s="453"/>
      <c r="AV8" s="453"/>
      <c r="AW8" s="453"/>
      <c r="AX8" s="453"/>
      <c r="AY8" s="453"/>
      <c r="AZ8" s="453"/>
      <c r="BA8" s="453"/>
      <c r="BB8" s="453"/>
      <c r="BC8" s="453"/>
      <c r="BD8" s="453"/>
      <c r="BE8" s="453"/>
      <c r="BF8" s="453"/>
      <c r="BG8" s="453"/>
      <c r="BH8" s="453"/>
      <c r="BI8" s="453"/>
      <c r="BJ8" s="453"/>
      <c r="BK8" s="453"/>
      <c r="BL8" s="453"/>
      <c r="BM8" s="453"/>
      <c r="BN8" s="453"/>
      <c r="BO8" s="453"/>
      <c r="BP8" s="453"/>
      <c r="BQ8" s="453"/>
      <c r="BR8" s="453"/>
      <c r="BS8" s="453"/>
      <c r="BT8" s="453"/>
      <c r="BU8" s="453"/>
      <c r="BV8" s="453"/>
      <c r="BW8" s="453"/>
      <c r="BX8" s="453"/>
      <c r="BY8" s="453"/>
      <c r="BZ8" s="453"/>
      <c r="CA8" s="294"/>
      <c r="CB8" s="294"/>
      <c r="CC8" s="294"/>
      <c r="CD8" s="294"/>
      <c r="CE8" s="294"/>
      <c r="CF8" s="294"/>
      <c r="CG8" s="294"/>
      <c r="CH8" s="294"/>
      <c r="CI8" s="294"/>
      <c r="CJ8" s="294"/>
      <c r="CK8" s="294"/>
      <c r="CL8" s="294"/>
      <c r="CM8" s="294"/>
      <c r="CN8" s="294"/>
      <c r="CO8" s="294"/>
      <c r="CP8" s="294"/>
      <c r="CQ8" s="294"/>
      <c r="CR8" s="294"/>
      <c r="CS8" s="294"/>
      <c r="CT8" s="294"/>
      <c r="CU8" s="294"/>
      <c r="CV8" s="294"/>
      <c r="CW8" s="294"/>
      <c r="CX8" s="294"/>
      <c r="CY8" s="294"/>
      <c r="CZ8" s="294"/>
      <c r="DA8" s="294"/>
      <c r="DB8" s="294"/>
      <c r="DC8" s="294"/>
      <c r="DD8" s="294"/>
      <c r="DE8" s="294"/>
      <c r="DF8" s="294"/>
      <c r="DG8" s="294"/>
      <c r="DH8" s="294"/>
      <c r="DI8" s="294"/>
      <c r="DJ8" s="294"/>
      <c r="DK8" s="294"/>
      <c r="DL8" s="294"/>
      <c r="DM8" s="294"/>
    </row>
    <row r="9" spans="1:117" ht="12" customHeight="1">
      <c r="A9" s="294"/>
      <c r="B9" s="294"/>
      <c r="C9" s="294"/>
      <c r="D9" s="294"/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4"/>
      <c r="AB9" s="294"/>
      <c r="AC9" s="294"/>
      <c r="AD9" s="294"/>
      <c r="AE9" s="294"/>
      <c r="AF9" s="294"/>
      <c r="AG9" s="452"/>
      <c r="AH9" s="452"/>
      <c r="AI9" s="452"/>
      <c r="AJ9" s="452"/>
      <c r="AK9" s="452"/>
      <c r="AL9" s="452"/>
      <c r="AM9" s="453"/>
      <c r="AN9" s="453"/>
      <c r="AO9" s="453"/>
      <c r="AP9" s="453"/>
      <c r="AQ9" s="453"/>
      <c r="AR9" s="453"/>
      <c r="AS9" s="453"/>
      <c r="AT9" s="453"/>
      <c r="AU9" s="453"/>
      <c r="AV9" s="453"/>
      <c r="AW9" s="453"/>
      <c r="AX9" s="453"/>
      <c r="AY9" s="453"/>
      <c r="AZ9" s="453"/>
      <c r="BA9" s="453"/>
      <c r="BB9" s="453"/>
      <c r="BC9" s="453"/>
      <c r="BD9" s="453"/>
      <c r="BE9" s="453"/>
      <c r="BF9" s="453"/>
      <c r="BG9" s="453"/>
      <c r="BH9" s="453"/>
      <c r="BI9" s="453"/>
      <c r="BJ9" s="453"/>
      <c r="BK9" s="453"/>
      <c r="BL9" s="453"/>
      <c r="BM9" s="453"/>
      <c r="BN9" s="453"/>
      <c r="BO9" s="453"/>
      <c r="BP9" s="453"/>
      <c r="BQ9" s="453"/>
      <c r="BR9" s="453"/>
      <c r="BS9" s="453"/>
      <c r="BT9" s="453"/>
      <c r="BU9" s="453"/>
      <c r="BV9" s="453"/>
      <c r="BW9" s="453"/>
      <c r="BX9" s="453"/>
      <c r="BY9" s="453"/>
      <c r="BZ9" s="453"/>
      <c r="CA9" s="294"/>
      <c r="CB9" s="294"/>
      <c r="CC9" s="294"/>
      <c r="CD9" s="294"/>
      <c r="CE9" s="294"/>
      <c r="CF9" s="294"/>
      <c r="CG9" s="294"/>
      <c r="CH9" s="294"/>
      <c r="CI9" s="294"/>
      <c r="CJ9" s="294"/>
      <c r="CK9" s="294"/>
      <c r="CL9" s="294"/>
      <c r="CM9" s="294"/>
      <c r="CN9" s="294"/>
      <c r="CO9" s="294"/>
      <c r="CP9" s="294"/>
      <c r="CQ9" s="294"/>
      <c r="CR9" s="294"/>
      <c r="CS9" s="294"/>
      <c r="CT9" s="294"/>
      <c r="CU9" s="294"/>
      <c r="CV9" s="294"/>
      <c r="CW9" s="294"/>
      <c r="CX9" s="294"/>
      <c r="CY9" s="294"/>
      <c r="CZ9" s="294"/>
      <c r="DA9" s="294"/>
      <c r="DB9" s="294"/>
      <c r="DC9" s="294"/>
      <c r="DD9" s="294"/>
      <c r="DE9" s="294"/>
      <c r="DF9" s="294"/>
      <c r="DG9" s="294"/>
      <c r="DH9" s="294"/>
      <c r="DI9" s="294"/>
      <c r="DJ9" s="294"/>
      <c r="DK9" s="294"/>
      <c r="DL9" s="294"/>
      <c r="DM9" s="294"/>
    </row>
    <row r="10" spans="1:117" ht="12" customHeight="1">
      <c r="A10" s="294"/>
      <c r="B10" s="294"/>
      <c r="C10" s="294"/>
      <c r="D10" s="294"/>
      <c r="E10" s="294"/>
      <c r="F10" s="294"/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451" t="s">
        <v>332</v>
      </c>
      <c r="AH10" s="452"/>
      <c r="AI10" s="452"/>
      <c r="AJ10" s="452"/>
      <c r="AK10" s="452"/>
      <c r="AL10" s="452"/>
      <c r="AM10" s="453" t="s">
        <v>266</v>
      </c>
      <c r="AN10" s="453"/>
      <c r="AO10" s="453"/>
      <c r="AP10" s="453"/>
      <c r="AQ10" s="453"/>
      <c r="AR10" s="453"/>
      <c r="AS10" s="453"/>
      <c r="AT10" s="453"/>
      <c r="AU10" s="453"/>
      <c r="AV10" s="453"/>
      <c r="AW10" s="453"/>
      <c r="AX10" s="453"/>
      <c r="AY10" s="453"/>
      <c r="AZ10" s="453"/>
      <c r="BA10" s="453"/>
      <c r="BB10" s="453"/>
      <c r="BC10" s="453"/>
      <c r="BD10" s="453"/>
      <c r="BE10" s="453"/>
      <c r="BF10" s="453"/>
      <c r="BG10" s="453"/>
      <c r="BH10" s="453"/>
      <c r="BI10" s="453"/>
      <c r="BJ10" s="453"/>
      <c r="BK10" s="453"/>
      <c r="BL10" s="453"/>
      <c r="BM10" s="453"/>
      <c r="BN10" s="453"/>
      <c r="BO10" s="453"/>
      <c r="BP10" s="453"/>
      <c r="BQ10" s="453"/>
      <c r="BR10" s="453"/>
      <c r="BS10" s="453"/>
      <c r="BT10" s="453"/>
      <c r="BU10" s="453"/>
      <c r="BV10" s="453"/>
      <c r="BW10" s="453"/>
      <c r="BX10" s="453"/>
      <c r="BY10" s="453"/>
      <c r="BZ10" s="453"/>
      <c r="CA10" s="294"/>
      <c r="CB10" s="294"/>
      <c r="CC10" s="294"/>
      <c r="CD10" s="294"/>
      <c r="CE10" s="294"/>
      <c r="CF10" s="294"/>
      <c r="CG10" s="294"/>
      <c r="CH10" s="294"/>
      <c r="CI10" s="294"/>
      <c r="CJ10" s="294"/>
      <c r="CK10" s="294"/>
      <c r="CL10" s="294"/>
      <c r="CM10" s="294"/>
      <c r="CN10" s="294"/>
      <c r="CO10" s="294"/>
      <c r="CP10" s="294"/>
      <c r="CQ10" s="294"/>
      <c r="CR10" s="294"/>
      <c r="CS10" s="294"/>
      <c r="CT10" s="294"/>
      <c r="CU10" s="294"/>
      <c r="CV10" s="294"/>
      <c r="CW10" s="294"/>
      <c r="CX10" s="294"/>
      <c r="CY10" s="294"/>
      <c r="CZ10" s="294"/>
      <c r="DA10" s="294"/>
      <c r="DB10" s="294"/>
      <c r="DC10" s="294"/>
      <c r="DD10" s="294"/>
      <c r="DE10" s="294"/>
      <c r="DF10" s="294"/>
      <c r="DG10" s="294"/>
      <c r="DH10" s="294"/>
      <c r="DI10" s="294"/>
      <c r="DJ10" s="294"/>
      <c r="DK10" s="294"/>
      <c r="DL10" s="294"/>
      <c r="DM10" s="294"/>
    </row>
    <row r="11" spans="1:117" ht="12" customHeight="1">
      <c r="A11" s="294"/>
      <c r="B11" s="294"/>
      <c r="C11" s="294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452"/>
      <c r="AH11" s="452"/>
      <c r="AI11" s="452"/>
      <c r="AJ11" s="452"/>
      <c r="AK11" s="452"/>
      <c r="AL11" s="452"/>
      <c r="AM11" s="453"/>
      <c r="AN11" s="453"/>
      <c r="AO11" s="453"/>
      <c r="AP11" s="453"/>
      <c r="AQ11" s="453"/>
      <c r="AR11" s="453"/>
      <c r="AS11" s="453"/>
      <c r="AT11" s="453"/>
      <c r="AU11" s="453"/>
      <c r="AV11" s="453"/>
      <c r="AW11" s="453"/>
      <c r="AX11" s="453"/>
      <c r="AY11" s="453"/>
      <c r="AZ11" s="453"/>
      <c r="BA11" s="453"/>
      <c r="BB11" s="453"/>
      <c r="BC11" s="453"/>
      <c r="BD11" s="453"/>
      <c r="BE11" s="453"/>
      <c r="BF11" s="453"/>
      <c r="BG11" s="453"/>
      <c r="BH11" s="453"/>
      <c r="BI11" s="453"/>
      <c r="BJ11" s="453"/>
      <c r="BK11" s="453"/>
      <c r="BL11" s="453"/>
      <c r="BM11" s="453"/>
      <c r="BN11" s="453"/>
      <c r="BO11" s="453"/>
      <c r="BP11" s="453"/>
      <c r="BQ11" s="453"/>
      <c r="BR11" s="453"/>
      <c r="BS11" s="453"/>
      <c r="BT11" s="453"/>
      <c r="BU11" s="453"/>
      <c r="BV11" s="453"/>
      <c r="BW11" s="453"/>
      <c r="BX11" s="453"/>
      <c r="BY11" s="453"/>
      <c r="BZ11" s="453"/>
      <c r="CA11" s="294"/>
      <c r="CB11" s="294"/>
      <c r="CC11" s="294"/>
      <c r="CD11" s="294"/>
      <c r="CE11" s="294"/>
      <c r="CF11" s="294"/>
      <c r="CG11" s="294"/>
      <c r="CH11" s="294"/>
      <c r="CI11" s="294"/>
      <c r="CJ11" s="294"/>
      <c r="CK11" s="294"/>
      <c r="CL11" s="294"/>
      <c r="CM11" s="294"/>
      <c r="CN11" s="294"/>
      <c r="CO11" s="294"/>
      <c r="CP11" s="294"/>
      <c r="CQ11" s="294"/>
      <c r="CR11" s="294"/>
      <c r="CS11" s="294"/>
      <c r="CT11" s="294"/>
      <c r="CU11" s="294"/>
      <c r="CV11" s="294"/>
      <c r="CW11" s="294"/>
      <c r="CX11" s="294"/>
      <c r="CY11" s="294"/>
      <c r="CZ11" s="294"/>
      <c r="DA11" s="294"/>
      <c r="DB11" s="294"/>
      <c r="DC11" s="294"/>
      <c r="DD11" s="294"/>
      <c r="DE11" s="294"/>
      <c r="DF11" s="294"/>
      <c r="DG11" s="294"/>
      <c r="DH11" s="294"/>
      <c r="DI11" s="294"/>
      <c r="DJ11" s="294"/>
      <c r="DK11" s="294"/>
      <c r="DL11" s="294"/>
      <c r="DM11" s="294"/>
    </row>
    <row r="12" spans="1:117" ht="12" customHeight="1">
      <c r="A12" s="294"/>
      <c r="B12" s="294"/>
      <c r="C12" s="294"/>
      <c r="D12" s="294"/>
      <c r="E12" s="294"/>
      <c r="F12" s="294"/>
      <c r="G12" s="294"/>
      <c r="H12" s="294"/>
      <c r="I12" s="294"/>
      <c r="J12" s="294"/>
      <c r="K12" s="294"/>
      <c r="L12" s="294"/>
      <c r="M12" s="294"/>
      <c r="N12" s="294"/>
      <c r="O12" s="294"/>
      <c r="P12" s="294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452"/>
      <c r="AH12" s="452"/>
      <c r="AI12" s="452"/>
      <c r="AJ12" s="452"/>
      <c r="AK12" s="452"/>
      <c r="AL12" s="452"/>
      <c r="AM12" s="453"/>
      <c r="AN12" s="453"/>
      <c r="AO12" s="453"/>
      <c r="AP12" s="453"/>
      <c r="AQ12" s="453"/>
      <c r="AR12" s="453"/>
      <c r="AS12" s="453"/>
      <c r="AT12" s="453"/>
      <c r="AU12" s="453"/>
      <c r="AV12" s="453"/>
      <c r="AW12" s="453"/>
      <c r="AX12" s="453"/>
      <c r="AY12" s="453"/>
      <c r="AZ12" s="453"/>
      <c r="BA12" s="453"/>
      <c r="BB12" s="453"/>
      <c r="BC12" s="453"/>
      <c r="BD12" s="453"/>
      <c r="BE12" s="453"/>
      <c r="BF12" s="453"/>
      <c r="BG12" s="453"/>
      <c r="BH12" s="453"/>
      <c r="BI12" s="453"/>
      <c r="BJ12" s="453"/>
      <c r="BK12" s="453"/>
      <c r="BL12" s="453"/>
      <c r="BM12" s="453"/>
      <c r="BN12" s="453"/>
      <c r="BO12" s="453"/>
      <c r="BP12" s="453"/>
      <c r="BQ12" s="453"/>
      <c r="BR12" s="453"/>
      <c r="BS12" s="453"/>
      <c r="BT12" s="453"/>
      <c r="BU12" s="453"/>
      <c r="BV12" s="453"/>
      <c r="BW12" s="453"/>
      <c r="BX12" s="453"/>
      <c r="BY12" s="453"/>
      <c r="BZ12" s="453"/>
      <c r="CA12" s="294"/>
      <c r="CB12" s="294"/>
      <c r="CC12" s="294"/>
      <c r="CD12" s="294"/>
      <c r="CE12" s="294"/>
      <c r="CF12" s="294"/>
      <c r="CG12" s="294"/>
      <c r="CH12" s="294"/>
      <c r="CI12" s="294"/>
      <c r="CJ12" s="294"/>
      <c r="CK12" s="294"/>
      <c r="CL12" s="294"/>
      <c r="CM12" s="294"/>
      <c r="CN12" s="294"/>
      <c r="CO12" s="294"/>
      <c r="CP12" s="294"/>
      <c r="CQ12" s="294"/>
      <c r="CR12" s="294"/>
      <c r="CS12" s="294"/>
      <c r="CT12" s="294"/>
      <c r="CU12" s="294"/>
      <c r="CV12" s="294"/>
      <c r="CW12" s="294"/>
      <c r="CX12" s="294"/>
      <c r="CY12" s="294"/>
      <c r="CZ12" s="294"/>
      <c r="DA12" s="294"/>
      <c r="DB12" s="294"/>
      <c r="DC12" s="294"/>
      <c r="DD12" s="294"/>
      <c r="DE12" s="294"/>
      <c r="DF12" s="294"/>
      <c r="DG12" s="294"/>
      <c r="DH12" s="294"/>
      <c r="DI12" s="294"/>
      <c r="DJ12" s="294"/>
      <c r="DK12" s="294"/>
      <c r="DL12" s="294"/>
      <c r="DM12" s="294"/>
    </row>
    <row r="13" spans="1:117" ht="12" customHeight="1">
      <c r="A13" s="294"/>
      <c r="B13" s="294"/>
      <c r="C13" s="294"/>
      <c r="D13" s="294"/>
      <c r="E13" s="294"/>
      <c r="F13" s="294"/>
      <c r="G13" s="294"/>
      <c r="H13" s="294"/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  <c r="AA13" s="294"/>
      <c r="AB13" s="294"/>
      <c r="AC13" s="294"/>
      <c r="AD13" s="294"/>
      <c r="AE13" s="294"/>
      <c r="AF13" s="294"/>
      <c r="AG13" s="451" t="s">
        <v>334</v>
      </c>
      <c r="AH13" s="452"/>
      <c r="AI13" s="452"/>
      <c r="AJ13" s="452"/>
      <c r="AK13" s="452"/>
      <c r="AL13" s="452"/>
      <c r="AM13" s="453" t="s">
        <v>337</v>
      </c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294"/>
      <c r="CB13" s="294"/>
      <c r="CC13" s="294"/>
      <c r="CD13" s="294"/>
      <c r="CE13" s="294"/>
      <c r="CF13" s="294"/>
      <c r="CG13" s="294"/>
      <c r="CH13" s="294"/>
      <c r="CI13" s="294"/>
      <c r="CJ13" s="294"/>
      <c r="CK13" s="294"/>
      <c r="CL13" s="294"/>
      <c r="CM13" s="294"/>
      <c r="CN13" s="294"/>
      <c r="CO13" s="294"/>
      <c r="CP13" s="294"/>
      <c r="CQ13" s="294"/>
      <c r="CR13" s="294"/>
      <c r="CS13" s="294"/>
      <c r="CT13" s="294"/>
      <c r="CU13" s="294"/>
      <c r="CV13" s="294"/>
      <c r="CW13" s="294"/>
      <c r="CX13" s="294"/>
      <c r="CY13" s="294"/>
      <c r="CZ13" s="294"/>
      <c r="DA13" s="294"/>
      <c r="DB13" s="294"/>
      <c r="DC13" s="294"/>
      <c r="DD13" s="294"/>
      <c r="DE13" s="294"/>
      <c r="DF13" s="294"/>
      <c r="DG13" s="294"/>
      <c r="DH13" s="294"/>
      <c r="DI13" s="294"/>
      <c r="DJ13" s="294"/>
      <c r="DK13" s="294"/>
      <c r="DL13" s="294"/>
      <c r="DM13" s="294"/>
    </row>
    <row r="14" spans="1:117" ht="12" customHeight="1">
      <c r="A14" s="294"/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4"/>
      <c r="AC14" s="294"/>
      <c r="AD14" s="294"/>
      <c r="AE14" s="294"/>
      <c r="AF14" s="294"/>
      <c r="AG14" s="452"/>
      <c r="AH14" s="452"/>
      <c r="AI14" s="452"/>
      <c r="AJ14" s="452"/>
      <c r="AK14" s="452"/>
      <c r="AL14" s="452"/>
      <c r="AM14" s="453"/>
      <c r="AN14" s="453"/>
      <c r="AO14" s="453"/>
      <c r="AP14" s="453"/>
      <c r="AQ14" s="453"/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3"/>
      <c r="BQ14" s="453"/>
      <c r="BR14" s="453"/>
      <c r="BS14" s="453"/>
      <c r="BT14" s="453"/>
      <c r="BU14" s="453"/>
      <c r="BV14" s="453"/>
      <c r="BW14" s="453"/>
      <c r="BX14" s="453"/>
      <c r="BY14" s="453"/>
      <c r="BZ14" s="453"/>
      <c r="CA14" s="294"/>
      <c r="CB14" s="294"/>
      <c r="CC14" s="294"/>
      <c r="CD14" s="294"/>
      <c r="CE14" s="294"/>
      <c r="CF14" s="294"/>
      <c r="CG14" s="294"/>
      <c r="CH14" s="294"/>
      <c r="CI14" s="294"/>
      <c r="CJ14" s="294"/>
      <c r="CK14" s="294"/>
      <c r="CL14" s="294"/>
      <c r="CM14" s="294"/>
      <c r="CN14" s="294"/>
      <c r="CO14" s="294"/>
      <c r="CP14" s="294"/>
      <c r="CQ14" s="294"/>
      <c r="CR14" s="294"/>
      <c r="CS14" s="294"/>
      <c r="CT14" s="294"/>
      <c r="CU14" s="294"/>
      <c r="CV14" s="294"/>
      <c r="CW14" s="294"/>
      <c r="CX14" s="294"/>
      <c r="CY14" s="294"/>
      <c r="CZ14" s="294"/>
      <c r="DA14" s="294"/>
      <c r="DB14" s="294"/>
      <c r="DC14" s="294"/>
      <c r="DD14" s="294"/>
      <c r="DE14" s="294"/>
      <c r="DF14" s="294"/>
      <c r="DG14" s="294"/>
      <c r="DH14" s="294"/>
      <c r="DI14" s="294"/>
      <c r="DJ14" s="294"/>
      <c r="DK14" s="294"/>
      <c r="DL14" s="294"/>
      <c r="DM14" s="294"/>
    </row>
    <row r="15" spans="1:117" ht="12" customHeight="1">
      <c r="A15" s="294"/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4"/>
      <c r="T15" s="294"/>
      <c r="U15" s="294"/>
      <c r="V15" s="294"/>
      <c r="W15" s="294"/>
      <c r="X15" s="294"/>
      <c r="Y15" s="294"/>
      <c r="Z15" s="294"/>
      <c r="AA15" s="294"/>
      <c r="AB15" s="294"/>
      <c r="AC15" s="294"/>
      <c r="AD15" s="294"/>
      <c r="AE15" s="294"/>
      <c r="AF15" s="294"/>
      <c r="AG15" s="452"/>
      <c r="AH15" s="452"/>
      <c r="AI15" s="452"/>
      <c r="AJ15" s="452"/>
      <c r="AK15" s="452"/>
      <c r="AL15" s="452"/>
      <c r="AM15" s="453"/>
      <c r="AN15" s="453"/>
      <c r="AO15" s="453"/>
      <c r="AP15" s="453"/>
      <c r="AQ15" s="453"/>
      <c r="AR15" s="453"/>
      <c r="AS15" s="453"/>
      <c r="AT15" s="453"/>
      <c r="AU15" s="453"/>
      <c r="AV15" s="453"/>
      <c r="AW15" s="453"/>
      <c r="AX15" s="453"/>
      <c r="AY15" s="453"/>
      <c r="AZ15" s="453"/>
      <c r="BA15" s="453"/>
      <c r="BB15" s="453"/>
      <c r="BC15" s="453"/>
      <c r="BD15" s="453"/>
      <c r="BE15" s="453"/>
      <c r="BF15" s="453"/>
      <c r="BG15" s="453"/>
      <c r="BH15" s="453"/>
      <c r="BI15" s="453"/>
      <c r="BJ15" s="453"/>
      <c r="BK15" s="453"/>
      <c r="BL15" s="453"/>
      <c r="BM15" s="453"/>
      <c r="BN15" s="453"/>
      <c r="BO15" s="453"/>
      <c r="BP15" s="453"/>
      <c r="BQ15" s="453"/>
      <c r="BR15" s="453"/>
      <c r="BS15" s="453"/>
      <c r="BT15" s="453"/>
      <c r="BU15" s="453"/>
      <c r="BV15" s="453"/>
      <c r="BW15" s="453"/>
      <c r="BX15" s="453"/>
      <c r="BY15" s="453"/>
      <c r="BZ15" s="453"/>
      <c r="CA15" s="294"/>
      <c r="CB15" s="294"/>
      <c r="CC15" s="294"/>
      <c r="CD15" s="294"/>
      <c r="CE15" s="294"/>
      <c r="CF15" s="294"/>
      <c r="CG15" s="294"/>
      <c r="CH15" s="294"/>
      <c r="CI15" s="294"/>
      <c r="CJ15" s="294"/>
      <c r="CK15" s="294"/>
      <c r="CL15" s="294"/>
      <c r="CM15" s="294"/>
      <c r="CN15" s="294"/>
      <c r="CO15" s="294"/>
      <c r="CP15" s="294"/>
      <c r="CQ15" s="294"/>
      <c r="CR15" s="294"/>
      <c r="CS15" s="294"/>
      <c r="CT15" s="294"/>
      <c r="CU15" s="294"/>
      <c r="CV15" s="294"/>
      <c r="CW15" s="294"/>
      <c r="CX15" s="294"/>
      <c r="CY15" s="294"/>
      <c r="CZ15" s="294"/>
      <c r="DA15" s="294"/>
      <c r="DB15" s="294"/>
      <c r="DC15" s="294"/>
      <c r="DD15" s="294"/>
      <c r="DE15" s="294"/>
      <c r="DF15" s="294"/>
      <c r="DG15" s="294"/>
      <c r="DH15" s="294"/>
      <c r="DI15" s="294"/>
      <c r="DJ15" s="294"/>
      <c r="DK15" s="294"/>
      <c r="DL15" s="294"/>
      <c r="DM15" s="294"/>
    </row>
    <row r="16" spans="1:117" ht="12" customHeight="1">
      <c r="A16" s="294"/>
      <c r="B16" s="294"/>
      <c r="C16" s="294"/>
      <c r="D16" s="294"/>
      <c r="E16" s="294"/>
      <c r="F16" s="294"/>
      <c r="G16" s="294"/>
      <c r="H16" s="294"/>
      <c r="I16" s="294"/>
      <c r="J16" s="294"/>
      <c r="K16" s="294"/>
      <c r="L16" s="294"/>
      <c r="M16" s="294"/>
      <c r="N16" s="294"/>
      <c r="O16" s="294"/>
      <c r="P16" s="294"/>
      <c r="Q16" s="294"/>
      <c r="R16" s="294"/>
      <c r="S16" s="294"/>
      <c r="T16" s="294"/>
      <c r="U16" s="294"/>
      <c r="V16" s="294"/>
      <c r="W16" s="294"/>
      <c r="X16" s="294"/>
      <c r="Y16" s="294"/>
      <c r="Z16" s="294"/>
      <c r="AA16" s="294"/>
      <c r="AB16" s="294"/>
      <c r="AC16" s="294"/>
      <c r="AD16" s="294"/>
      <c r="AE16" s="294"/>
      <c r="AF16" s="294"/>
      <c r="AG16" s="451" t="s">
        <v>335</v>
      </c>
      <c r="AH16" s="452"/>
      <c r="AI16" s="452"/>
      <c r="AJ16" s="452"/>
      <c r="AK16" s="452"/>
      <c r="AL16" s="452"/>
      <c r="AM16" s="453" t="s">
        <v>338</v>
      </c>
      <c r="AN16" s="453"/>
      <c r="AO16" s="453"/>
      <c r="AP16" s="453"/>
      <c r="AQ16" s="453"/>
      <c r="AR16" s="453"/>
      <c r="AS16" s="453"/>
      <c r="AT16" s="453"/>
      <c r="AU16" s="453"/>
      <c r="AV16" s="453"/>
      <c r="AW16" s="453"/>
      <c r="AX16" s="453"/>
      <c r="AY16" s="453"/>
      <c r="AZ16" s="453"/>
      <c r="BA16" s="453"/>
      <c r="BB16" s="453"/>
      <c r="BC16" s="453"/>
      <c r="BD16" s="453"/>
      <c r="BE16" s="453"/>
      <c r="BF16" s="453"/>
      <c r="BG16" s="453"/>
      <c r="BH16" s="453"/>
      <c r="BI16" s="453"/>
      <c r="BJ16" s="453"/>
      <c r="BK16" s="453"/>
      <c r="BL16" s="453"/>
      <c r="BM16" s="453"/>
      <c r="BN16" s="453"/>
      <c r="BO16" s="453"/>
      <c r="BP16" s="453"/>
      <c r="BQ16" s="453"/>
      <c r="BR16" s="453"/>
      <c r="BS16" s="453"/>
      <c r="BT16" s="453"/>
      <c r="BU16" s="453"/>
      <c r="BV16" s="453"/>
      <c r="BW16" s="453"/>
      <c r="BX16" s="453"/>
      <c r="BY16" s="453"/>
      <c r="BZ16" s="453"/>
      <c r="CA16" s="294"/>
      <c r="CB16" s="294"/>
      <c r="CC16" s="294"/>
      <c r="CD16" s="294"/>
      <c r="CE16" s="294"/>
      <c r="CF16" s="294"/>
      <c r="CG16" s="294"/>
      <c r="CH16" s="294"/>
      <c r="CI16" s="294"/>
      <c r="CJ16" s="294"/>
      <c r="CK16" s="294"/>
      <c r="CL16" s="294"/>
      <c r="CM16" s="294"/>
      <c r="CN16" s="294"/>
      <c r="CO16" s="294"/>
      <c r="CP16" s="294"/>
      <c r="CQ16" s="294"/>
      <c r="CR16" s="294"/>
      <c r="CS16" s="294"/>
      <c r="CT16" s="294"/>
      <c r="CU16" s="294"/>
      <c r="CV16" s="294"/>
      <c r="CW16" s="294"/>
      <c r="CX16" s="294"/>
      <c r="CY16" s="294"/>
      <c r="CZ16" s="294"/>
      <c r="DA16" s="294"/>
      <c r="DB16" s="294"/>
      <c r="DC16" s="294"/>
      <c r="DD16" s="294"/>
      <c r="DE16" s="294"/>
      <c r="DF16" s="294"/>
      <c r="DG16" s="294"/>
      <c r="DH16" s="294"/>
      <c r="DI16" s="294"/>
      <c r="DJ16" s="294"/>
      <c r="DK16" s="294"/>
      <c r="DL16" s="294"/>
      <c r="DM16" s="294"/>
    </row>
    <row r="17" spans="1:117" ht="12" customHeight="1">
      <c r="A17" s="294"/>
      <c r="B17" s="294"/>
      <c r="C17" s="294"/>
      <c r="D17" s="294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452"/>
      <c r="AH17" s="452"/>
      <c r="AI17" s="452"/>
      <c r="AJ17" s="452"/>
      <c r="AK17" s="452"/>
      <c r="AL17" s="452"/>
      <c r="AM17" s="453"/>
      <c r="AN17" s="453"/>
      <c r="AO17" s="453"/>
      <c r="AP17" s="453"/>
      <c r="AQ17" s="453"/>
      <c r="AR17" s="453"/>
      <c r="AS17" s="453"/>
      <c r="AT17" s="453"/>
      <c r="AU17" s="453"/>
      <c r="AV17" s="453"/>
      <c r="AW17" s="453"/>
      <c r="AX17" s="453"/>
      <c r="AY17" s="453"/>
      <c r="AZ17" s="453"/>
      <c r="BA17" s="453"/>
      <c r="BB17" s="453"/>
      <c r="BC17" s="453"/>
      <c r="BD17" s="453"/>
      <c r="BE17" s="453"/>
      <c r="BF17" s="453"/>
      <c r="BG17" s="453"/>
      <c r="BH17" s="453"/>
      <c r="BI17" s="453"/>
      <c r="BJ17" s="453"/>
      <c r="BK17" s="453"/>
      <c r="BL17" s="453"/>
      <c r="BM17" s="453"/>
      <c r="BN17" s="453"/>
      <c r="BO17" s="453"/>
      <c r="BP17" s="453"/>
      <c r="BQ17" s="453"/>
      <c r="BR17" s="453"/>
      <c r="BS17" s="453"/>
      <c r="BT17" s="453"/>
      <c r="BU17" s="453"/>
      <c r="BV17" s="453"/>
      <c r="BW17" s="453"/>
      <c r="BX17" s="453"/>
      <c r="BY17" s="453"/>
      <c r="BZ17" s="453"/>
      <c r="CA17" s="294"/>
      <c r="CB17" s="294"/>
      <c r="CC17" s="294"/>
      <c r="CD17" s="294"/>
      <c r="CE17" s="294"/>
      <c r="CF17" s="294"/>
      <c r="CG17" s="294"/>
      <c r="CH17" s="294"/>
      <c r="CI17" s="294"/>
      <c r="CJ17" s="294"/>
      <c r="CK17" s="294"/>
      <c r="CL17" s="294"/>
      <c r="CM17" s="294"/>
      <c r="CN17" s="294"/>
      <c r="CO17" s="294"/>
      <c r="CP17" s="294"/>
      <c r="CQ17" s="294"/>
      <c r="CR17" s="294"/>
      <c r="CS17" s="294"/>
      <c r="CT17" s="294"/>
      <c r="CU17" s="294"/>
      <c r="CV17" s="294"/>
      <c r="CW17" s="294"/>
      <c r="CX17" s="294"/>
      <c r="CY17" s="294"/>
      <c r="CZ17" s="294"/>
      <c r="DA17" s="294"/>
      <c r="DB17" s="294"/>
      <c r="DC17" s="294"/>
      <c r="DD17" s="294"/>
      <c r="DE17" s="294"/>
      <c r="DF17" s="294"/>
      <c r="DG17" s="294"/>
      <c r="DH17" s="294"/>
      <c r="DI17" s="294"/>
      <c r="DJ17" s="294"/>
      <c r="DK17" s="294"/>
      <c r="DL17" s="294"/>
      <c r="DM17" s="294"/>
    </row>
    <row r="18" spans="1:117" ht="12" customHeight="1">
      <c r="A18" s="294"/>
      <c r="B18" s="294"/>
      <c r="C18" s="294"/>
      <c r="D18" s="294"/>
      <c r="E18" s="294"/>
      <c r="F18" s="294"/>
      <c r="G18" s="294"/>
      <c r="H18" s="294"/>
      <c r="I18" s="294"/>
      <c r="J18" s="294"/>
      <c r="K18" s="294"/>
      <c r="L18" s="294"/>
      <c r="M18" s="294"/>
      <c r="N18" s="294"/>
      <c r="O18" s="294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4"/>
      <c r="AB18" s="294"/>
      <c r="AC18" s="294"/>
      <c r="AD18" s="294"/>
      <c r="AE18" s="294"/>
      <c r="AF18" s="294"/>
      <c r="AG18" s="452"/>
      <c r="AH18" s="452"/>
      <c r="AI18" s="452"/>
      <c r="AJ18" s="452"/>
      <c r="AK18" s="452"/>
      <c r="AL18" s="452"/>
      <c r="AM18" s="453"/>
      <c r="AN18" s="453"/>
      <c r="AO18" s="453"/>
      <c r="AP18" s="453"/>
      <c r="AQ18" s="453"/>
      <c r="AR18" s="453"/>
      <c r="AS18" s="453"/>
      <c r="AT18" s="453"/>
      <c r="AU18" s="453"/>
      <c r="AV18" s="453"/>
      <c r="AW18" s="453"/>
      <c r="AX18" s="453"/>
      <c r="AY18" s="453"/>
      <c r="AZ18" s="453"/>
      <c r="BA18" s="453"/>
      <c r="BB18" s="453"/>
      <c r="BC18" s="453"/>
      <c r="BD18" s="453"/>
      <c r="BE18" s="453"/>
      <c r="BF18" s="453"/>
      <c r="BG18" s="453"/>
      <c r="BH18" s="453"/>
      <c r="BI18" s="453"/>
      <c r="BJ18" s="453"/>
      <c r="BK18" s="453"/>
      <c r="BL18" s="453"/>
      <c r="BM18" s="453"/>
      <c r="BN18" s="453"/>
      <c r="BO18" s="453"/>
      <c r="BP18" s="453"/>
      <c r="BQ18" s="453"/>
      <c r="BR18" s="453"/>
      <c r="BS18" s="453"/>
      <c r="BT18" s="453"/>
      <c r="BU18" s="453"/>
      <c r="BV18" s="453"/>
      <c r="BW18" s="453"/>
      <c r="BX18" s="453"/>
      <c r="BY18" s="453"/>
      <c r="BZ18" s="453"/>
      <c r="CA18" s="294"/>
      <c r="CB18" s="294"/>
      <c r="CC18" s="294"/>
      <c r="CD18" s="294"/>
      <c r="CE18" s="294"/>
      <c r="CF18" s="294"/>
      <c r="CG18" s="294"/>
      <c r="CH18" s="294"/>
      <c r="CI18" s="294"/>
      <c r="CJ18" s="294"/>
      <c r="CK18" s="294"/>
      <c r="CL18" s="294"/>
      <c r="CM18" s="294"/>
      <c r="CN18" s="294"/>
      <c r="CO18" s="294"/>
      <c r="CP18" s="294"/>
      <c r="CQ18" s="294"/>
      <c r="CR18" s="294"/>
      <c r="CS18" s="294"/>
      <c r="CT18" s="294"/>
      <c r="CU18" s="294"/>
      <c r="CV18" s="294"/>
      <c r="CW18" s="294"/>
      <c r="CX18" s="294"/>
      <c r="CY18" s="294"/>
      <c r="CZ18" s="294"/>
      <c r="DA18" s="294"/>
      <c r="DB18" s="294"/>
      <c r="DC18" s="294"/>
      <c r="DD18" s="294"/>
      <c r="DE18" s="294"/>
      <c r="DF18" s="294"/>
      <c r="DG18" s="294"/>
      <c r="DH18" s="294"/>
      <c r="DI18" s="294"/>
      <c r="DJ18" s="294"/>
      <c r="DK18" s="294"/>
      <c r="DL18" s="294"/>
      <c r="DM18" s="294"/>
    </row>
    <row r="19" spans="1:117" ht="12" customHeight="1">
      <c r="A19" s="294"/>
      <c r="B19" s="294"/>
      <c r="C19" s="294"/>
      <c r="D19" s="294"/>
      <c r="E19" s="294"/>
      <c r="F19" s="294"/>
      <c r="G19" s="294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451" t="s">
        <v>370</v>
      </c>
      <c r="AH19" s="452"/>
      <c r="AI19" s="452"/>
      <c r="AJ19" s="452"/>
      <c r="AK19" s="452"/>
      <c r="AL19" s="452"/>
      <c r="AM19" s="453" t="s">
        <v>371</v>
      </c>
      <c r="AN19" s="453"/>
      <c r="AO19" s="453"/>
      <c r="AP19" s="453"/>
      <c r="AQ19" s="453"/>
      <c r="AR19" s="453"/>
      <c r="AS19" s="453"/>
      <c r="AT19" s="453"/>
      <c r="AU19" s="453"/>
      <c r="AV19" s="453"/>
      <c r="AW19" s="453"/>
      <c r="AX19" s="453"/>
      <c r="AY19" s="453"/>
      <c r="AZ19" s="453"/>
      <c r="BA19" s="453"/>
      <c r="BB19" s="453"/>
      <c r="BC19" s="453"/>
      <c r="BD19" s="453"/>
      <c r="BE19" s="453"/>
      <c r="BF19" s="453"/>
      <c r="BG19" s="453"/>
      <c r="BH19" s="453"/>
      <c r="BI19" s="453"/>
      <c r="BJ19" s="453"/>
      <c r="BK19" s="453"/>
      <c r="BL19" s="453"/>
      <c r="BM19" s="453"/>
      <c r="BN19" s="453"/>
      <c r="BO19" s="453"/>
      <c r="BP19" s="453"/>
      <c r="BQ19" s="453"/>
      <c r="BR19" s="453"/>
      <c r="BS19" s="453"/>
      <c r="BT19" s="453"/>
      <c r="BU19" s="453"/>
      <c r="BV19" s="453"/>
      <c r="BW19" s="453"/>
      <c r="BX19" s="453"/>
      <c r="BY19" s="453"/>
      <c r="BZ19" s="453"/>
      <c r="CA19" s="294"/>
      <c r="CB19" s="294"/>
      <c r="CC19" s="294"/>
      <c r="CD19" s="294"/>
      <c r="CE19" s="294"/>
      <c r="CF19" s="294"/>
      <c r="CG19" s="294"/>
      <c r="CH19" s="294"/>
      <c r="CI19" s="294"/>
      <c r="CJ19" s="294"/>
      <c r="CK19" s="294"/>
      <c r="CL19" s="294"/>
      <c r="CM19" s="294"/>
      <c r="CN19" s="294"/>
      <c r="CO19" s="294"/>
      <c r="CP19" s="294"/>
      <c r="CQ19" s="294"/>
      <c r="CR19" s="294"/>
      <c r="CS19" s="294"/>
      <c r="CT19" s="294"/>
      <c r="CU19" s="294"/>
      <c r="CV19" s="294"/>
      <c r="CW19" s="294"/>
      <c r="CX19" s="294"/>
      <c r="CY19" s="294"/>
      <c r="CZ19" s="294"/>
      <c r="DA19" s="294"/>
      <c r="DB19" s="294"/>
      <c r="DC19" s="294"/>
      <c r="DD19" s="294"/>
      <c r="DE19" s="294"/>
      <c r="DF19" s="294"/>
      <c r="DG19" s="294"/>
      <c r="DH19" s="294"/>
      <c r="DI19" s="294"/>
      <c r="DJ19" s="294"/>
      <c r="DK19" s="294"/>
      <c r="DL19" s="294"/>
      <c r="DM19" s="294"/>
    </row>
    <row r="20" spans="1:117" ht="12" customHeight="1">
      <c r="A20" s="294"/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4"/>
      <c r="M20" s="294"/>
      <c r="N20" s="294"/>
      <c r="O20" s="294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4"/>
      <c r="AB20" s="294"/>
      <c r="AC20" s="294"/>
      <c r="AD20" s="294"/>
      <c r="AE20" s="294"/>
      <c r="AF20" s="294"/>
      <c r="AG20" s="452"/>
      <c r="AH20" s="452"/>
      <c r="AI20" s="452"/>
      <c r="AJ20" s="452"/>
      <c r="AK20" s="452"/>
      <c r="AL20" s="452"/>
      <c r="AM20" s="453"/>
      <c r="AN20" s="453"/>
      <c r="AO20" s="453"/>
      <c r="AP20" s="453"/>
      <c r="AQ20" s="453"/>
      <c r="AR20" s="453"/>
      <c r="AS20" s="453"/>
      <c r="AT20" s="453"/>
      <c r="AU20" s="453"/>
      <c r="AV20" s="453"/>
      <c r="AW20" s="453"/>
      <c r="AX20" s="453"/>
      <c r="AY20" s="453"/>
      <c r="AZ20" s="453"/>
      <c r="BA20" s="453"/>
      <c r="BB20" s="453"/>
      <c r="BC20" s="453"/>
      <c r="BD20" s="453"/>
      <c r="BE20" s="453"/>
      <c r="BF20" s="453"/>
      <c r="BG20" s="453"/>
      <c r="BH20" s="453"/>
      <c r="BI20" s="453"/>
      <c r="BJ20" s="453"/>
      <c r="BK20" s="453"/>
      <c r="BL20" s="453"/>
      <c r="BM20" s="453"/>
      <c r="BN20" s="453"/>
      <c r="BO20" s="453"/>
      <c r="BP20" s="453"/>
      <c r="BQ20" s="453"/>
      <c r="BR20" s="453"/>
      <c r="BS20" s="453"/>
      <c r="BT20" s="453"/>
      <c r="BU20" s="453"/>
      <c r="BV20" s="453"/>
      <c r="BW20" s="453"/>
      <c r="BX20" s="453"/>
      <c r="BY20" s="453"/>
      <c r="BZ20" s="453"/>
      <c r="CA20" s="294"/>
      <c r="CB20" s="294"/>
      <c r="CC20" s="294"/>
      <c r="CD20" s="294"/>
      <c r="CE20" s="294"/>
      <c r="CF20" s="294"/>
      <c r="CG20" s="294"/>
      <c r="CH20" s="294"/>
      <c r="CI20" s="294"/>
      <c r="CJ20" s="294"/>
      <c r="CK20" s="294"/>
      <c r="CL20" s="294"/>
      <c r="CM20" s="294"/>
      <c r="CN20" s="294"/>
      <c r="CO20" s="294"/>
      <c r="CP20" s="294"/>
      <c r="CQ20" s="294"/>
      <c r="CR20" s="294"/>
      <c r="CS20" s="294"/>
      <c r="CT20" s="294"/>
      <c r="CU20" s="294"/>
      <c r="CV20" s="294"/>
      <c r="CW20" s="294"/>
      <c r="CX20" s="294"/>
      <c r="CY20" s="294"/>
      <c r="CZ20" s="294"/>
      <c r="DA20" s="294"/>
      <c r="DB20" s="294"/>
      <c r="DC20" s="294"/>
      <c r="DD20" s="294"/>
      <c r="DE20" s="294"/>
      <c r="DF20" s="294"/>
      <c r="DG20" s="294"/>
      <c r="DH20" s="294"/>
      <c r="DI20" s="294"/>
      <c r="DJ20" s="294"/>
      <c r="DK20" s="294"/>
      <c r="DL20" s="294"/>
      <c r="DM20" s="294"/>
    </row>
    <row r="21" spans="1:117" ht="12" customHeight="1">
      <c r="A21" s="294"/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294"/>
      <c r="M21" s="294"/>
      <c r="N21" s="294"/>
      <c r="O21" s="294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452"/>
      <c r="AH21" s="452"/>
      <c r="AI21" s="452"/>
      <c r="AJ21" s="452"/>
      <c r="AK21" s="452"/>
      <c r="AL21" s="452"/>
      <c r="AM21" s="453"/>
      <c r="AN21" s="453"/>
      <c r="AO21" s="453"/>
      <c r="AP21" s="453"/>
      <c r="AQ21" s="453"/>
      <c r="AR21" s="453"/>
      <c r="AS21" s="453"/>
      <c r="AT21" s="453"/>
      <c r="AU21" s="453"/>
      <c r="AV21" s="453"/>
      <c r="AW21" s="453"/>
      <c r="AX21" s="453"/>
      <c r="AY21" s="453"/>
      <c r="AZ21" s="453"/>
      <c r="BA21" s="453"/>
      <c r="BB21" s="453"/>
      <c r="BC21" s="453"/>
      <c r="BD21" s="453"/>
      <c r="BE21" s="453"/>
      <c r="BF21" s="453"/>
      <c r="BG21" s="453"/>
      <c r="BH21" s="453"/>
      <c r="BI21" s="453"/>
      <c r="BJ21" s="453"/>
      <c r="BK21" s="453"/>
      <c r="BL21" s="453"/>
      <c r="BM21" s="453"/>
      <c r="BN21" s="453"/>
      <c r="BO21" s="453"/>
      <c r="BP21" s="453"/>
      <c r="BQ21" s="453"/>
      <c r="BR21" s="453"/>
      <c r="BS21" s="453"/>
      <c r="BT21" s="453"/>
      <c r="BU21" s="453"/>
      <c r="BV21" s="453"/>
      <c r="BW21" s="453"/>
      <c r="BX21" s="453"/>
      <c r="BY21" s="453"/>
      <c r="BZ21" s="453"/>
      <c r="CA21" s="294"/>
      <c r="CB21" s="294"/>
      <c r="CC21" s="294"/>
      <c r="CD21" s="294"/>
      <c r="CE21" s="294"/>
      <c r="CF21" s="294"/>
      <c r="CG21" s="294"/>
      <c r="CH21" s="294"/>
      <c r="CI21" s="294"/>
      <c r="CJ21" s="294"/>
      <c r="CK21" s="294"/>
      <c r="CL21" s="294"/>
      <c r="CM21" s="294"/>
      <c r="CN21" s="294"/>
      <c r="CO21" s="294"/>
      <c r="CP21" s="294"/>
      <c r="CQ21" s="294"/>
      <c r="CR21" s="294"/>
      <c r="CS21" s="294"/>
      <c r="CT21" s="294"/>
      <c r="CU21" s="294"/>
      <c r="CV21" s="294"/>
      <c r="CW21" s="294"/>
      <c r="CX21" s="294"/>
      <c r="CY21" s="294"/>
      <c r="CZ21" s="294"/>
      <c r="DA21" s="294"/>
      <c r="DB21" s="294"/>
      <c r="DC21" s="294"/>
      <c r="DD21" s="294"/>
      <c r="DE21" s="294"/>
      <c r="DF21" s="294"/>
      <c r="DG21" s="294"/>
      <c r="DH21" s="294"/>
      <c r="DI21" s="294"/>
      <c r="DJ21" s="294"/>
      <c r="DK21" s="294"/>
      <c r="DL21" s="294"/>
      <c r="DM21" s="294"/>
    </row>
  </sheetData>
  <mergeCells count="14">
    <mergeCell ref="AG19:AL21"/>
    <mergeCell ref="AM19:BZ21"/>
    <mergeCell ref="AG10:AL12"/>
    <mergeCell ref="AM10:BZ12"/>
    <mergeCell ref="AG13:AL15"/>
    <mergeCell ref="AM13:BZ15"/>
    <mergeCell ref="AG16:AL18"/>
    <mergeCell ref="AM16:BZ18"/>
    <mergeCell ref="AG1:AL3"/>
    <mergeCell ref="AM1:BZ3"/>
    <mergeCell ref="AG4:AL6"/>
    <mergeCell ref="AM4:BZ6"/>
    <mergeCell ref="AG7:AL9"/>
    <mergeCell ref="AM7:BZ9"/>
  </mergeCells>
  <phoneticPr fontId="4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113" orientation="landscape" r:id="rId1"/>
  <headerFooter alignWithMargins="0"/>
  <rowBreaks count="6" manualBreakCount="6">
    <brk id="3" max="117" man="1"/>
    <brk id="6" max="117" man="1"/>
    <brk id="9" max="117" man="1"/>
    <brk id="12" max="117" man="1"/>
    <brk id="15" max="117" man="1"/>
    <brk id="18" max="1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2:A42"/>
  <sheetViews>
    <sheetView view="pageBreakPreview" zoomScaleNormal="100" zoomScaleSheetLayoutView="100" workbookViewId="0">
      <selection activeCell="A17" sqref="A17"/>
    </sheetView>
  </sheetViews>
  <sheetFormatPr defaultRowHeight="13.5"/>
  <cols>
    <col min="1" max="1" width="116.33203125" style="5" customWidth="1"/>
    <col min="2" max="16384" width="8.88671875" style="5"/>
  </cols>
  <sheetData>
    <row r="2" spans="1:1" s="3" customFormat="1" ht="41.25" customHeight="1">
      <c r="A2" s="371" t="s">
        <v>385</v>
      </c>
    </row>
    <row r="3" spans="1:1" s="3" customFormat="1" ht="34.5" customHeight="1">
      <c r="A3" s="2"/>
    </row>
    <row r="4" spans="1:1" s="3" customFormat="1" ht="43.5" customHeight="1">
      <c r="A4" s="349" t="s">
        <v>386</v>
      </c>
    </row>
    <row r="5" spans="1:1" s="3" customFormat="1" ht="43.5" customHeight="1">
      <c r="A5" s="349" t="s">
        <v>388</v>
      </c>
    </row>
    <row r="6" spans="1:1" s="3" customFormat="1" ht="43.5" customHeight="1">
      <c r="A6" s="349" t="s">
        <v>389</v>
      </c>
    </row>
    <row r="7" spans="1:1" s="3" customFormat="1" ht="43.5" customHeight="1">
      <c r="A7" s="349" t="s">
        <v>387</v>
      </c>
    </row>
    <row r="8" spans="1:1" s="3" customFormat="1" ht="43.5" customHeight="1">
      <c r="A8" s="349" t="s">
        <v>457</v>
      </c>
    </row>
    <row r="9" spans="1:1" s="3" customFormat="1" ht="43.5" customHeight="1">
      <c r="A9" s="423" t="s">
        <v>458</v>
      </c>
    </row>
    <row r="10" spans="1:1" s="3" customFormat="1" ht="43.5" customHeight="1">
      <c r="A10" s="349" t="s">
        <v>390</v>
      </c>
    </row>
    <row r="11" spans="1:1" s="3" customFormat="1" ht="34.5" customHeight="1">
      <c r="A11" s="4"/>
    </row>
    <row r="12" spans="1:1" s="3" customFormat="1" ht="34.5" customHeight="1">
      <c r="A12" s="4"/>
    </row>
    <row r="13" spans="1:1" s="3" customFormat="1" ht="34.5" customHeight="1">
      <c r="A13" s="4"/>
    </row>
    <row r="14" spans="1:1" s="3" customFormat="1"/>
    <row r="15" spans="1:1" s="3" customFormat="1"/>
    <row r="16" spans="1:1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</sheetData>
  <phoneticPr fontId="4" type="noConversion"/>
  <printOptions horizontalCentered="1" verticalCentered="1"/>
  <pageMargins left="0.94488188976377963" right="0.78740157480314965" top="0.98425196850393704" bottom="0.98425196850393704" header="0.51181102362204722" footer="0.51181102362204722"/>
  <pageSetup paperSize="9" orientation="landscape" verticalDpi="355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F41"/>
  <sheetViews>
    <sheetView view="pageBreakPreview" zoomScaleNormal="100" zoomScaleSheetLayoutView="100" workbookViewId="0">
      <selection activeCell="D5" sqref="D5:D39"/>
    </sheetView>
  </sheetViews>
  <sheetFormatPr defaultRowHeight="13.5"/>
  <cols>
    <col min="1" max="2" width="5.109375" customWidth="1"/>
    <col min="3" max="3" width="29.21875" customWidth="1"/>
    <col min="4" max="4" width="17.109375" customWidth="1"/>
    <col min="5" max="5" width="6.44140625" customWidth="1"/>
    <col min="6" max="6" width="12" customWidth="1"/>
  </cols>
  <sheetData>
    <row r="1" spans="1:6" ht="33" customHeight="1">
      <c r="A1" s="454" t="s">
        <v>359</v>
      </c>
      <c r="B1" s="454"/>
      <c r="C1" s="454"/>
      <c r="D1" s="454"/>
      <c r="E1" s="454"/>
      <c r="F1" s="454"/>
    </row>
    <row r="2" spans="1:6" ht="6" customHeight="1">
      <c r="A2" s="367"/>
      <c r="B2" s="367"/>
      <c r="C2" s="367"/>
      <c r="D2" s="367"/>
      <c r="E2" s="367"/>
      <c r="F2" s="367"/>
    </row>
    <row r="3" spans="1:6" ht="24.75" customHeight="1" thickBot="1">
      <c r="A3" s="468" t="s">
        <v>373</v>
      </c>
      <c r="B3" s="468"/>
      <c r="C3" s="468"/>
      <c r="D3" s="467" t="s">
        <v>456</v>
      </c>
      <c r="E3" s="467"/>
      <c r="F3" s="467"/>
    </row>
    <row r="4" spans="1:6" ht="29.25" customHeight="1">
      <c r="A4" s="459" t="s">
        <v>284</v>
      </c>
      <c r="B4" s="460"/>
      <c r="C4" s="460"/>
      <c r="D4" s="364" t="s">
        <v>47</v>
      </c>
      <c r="E4" s="365" t="s">
        <v>48</v>
      </c>
      <c r="F4" s="366" t="s">
        <v>49</v>
      </c>
    </row>
    <row r="5" spans="1:6" ht="20.100000000000001" customHeight="1">
      <c r="A5" s="382"/>
      <c r="B5" s="383" t="s">
        <v>50</v>
      </c>
      <c r="C5" s="384" t="s">
        <v>51</v>
      </c>
      <c r="D5" s="385"/>
      <c r="E5" s="386" t="e">
        <f>(D5/$D$40)*100</f>
        <v>#DIV/0!</v>
      </c>
      <c r="F5" s="387"/>
    </row>
    <row r="6" spans="1:6" ht="20.100000000000001" customHeight="1">
      <c r="A6" s="388" t="s">
        <v>364</v>
      </c>
      <c r="B6" s="389" t="s">
        <v>52</v>
      </c>
      <c r="C6" s="390" t="s">
        <v>53</v>
      </c>
      <c r="D6" s="391"/>
      <c r="E6" s="386"/>
      <c r="F6" s="387"/>
    </row>
    <row r="7" spans="1:6" ht="20.100000000000001" customHeight="1">
      <c r="A7" s="388"/>
      <c r="B7" s="389" t="s">
        <v>54</v>
      </c>
      <c r="C7" s="390" t="s">
        <v>55</v>
      </c>
      <c r="D7" s="391"/>
      <c r="E7" s="392"/>
      <c r="F7" s="387"/>
    </row>
    <row r="8" spans="1:6" s="381" customFormat="1" ht="20.100000000000001" customHeight="1">
      <c r="A8" s="393"/>
      <c r="B8" s="394"/>
      <c r="C8" s="395" t="s">
        <v>56</v>
      </c>
      <c r="D8" s="396"/>
      <c r="E8" s="397" t="e">
        <f>(D8/$D$40)*100</f>
        <v>#DIV/0!</v>
      </c>
      <c r="F8" s="398"/>
    </row>
    <row r="9" spans="1:6" ht="20.100000000000001" customHeight="1">
      <c r="A9" s="388" t="s">
        <v>365</v>
      </c>
      <c r="B9" s="383" t="s">
        <v>57</v>
      </c>
      <c r="C9" s="390" t="s">
        <v>58</v>
      </c>
      <c r="D9" s="385"/>
      <c r="E9" s="386" t="e">
        <f>(D9/$D$40)*100</f>
        <v>#DIV/0!</v>
      </c>
      <c r="F9" s="387"/>
    </row>
    <row r="10" spans="1:6" ht="20.100000000000001" customHeight="1">
      <c r="A10" s="388"/>
      <c r="B10" s="389" t="s">
        <v>59</v>
      </c>
      <c r="C10" s="390" t="s">
        <v>60</v>
      </c>
      <c r="D10" s="385"/>
      <c r="E10" s="399"/>
      <c r="F10" s="400"/>
    </row>
    <row r="11" spans="1:6" s="381" customFormat="1" ht="20.100000000000001" customHeight="1">
      <c r="A11" s="393"/>
      <c r="B11" s="394" t="s">
        <v>54</v>
      </c>
      <c r="C11" s="395" t="s">
        <v>56</v>
      </c>
      <c r="D11" s="401"/>
      <c r="E11" s="397" t="e">
        <f>(D11/$D$40)*100</f>
        <v>#DIV/0!</v>
      </c>
      <c r="F11" s="398"/>
    </row>
    <row r="12" spans="1:6" ht="20.100000000000001" customHeight="1">
      <c r="A12" s="388"/>
      <c r="B12" s="383"/>
      <c r="C12" s="390" t="s">
        <v>61</v>
      </c>
      <c r="D12" s="385"/>
      <c r="E12" s="402"/>
      <c r="F12" s="387"/>
    </row>
    <row r="13" spans="1:6" ht="20.100000000000001" customHeight="1">
      <c r="A13" s="388"/>
      <c r="B13" s="389"/>
      <c r="C13" s="390" t="s">
        <v>62</v>
      </c>
      <c r="D13" s="385"/>
      <c r="E13" s="403"/>
      <c r="F13" s="387"/>
    </row>
    <row r="14" spans="1:6" ht="20.100000000000001" customHeight="1">
      <c r="A14" s="388"/>
      <c r="B14" s="389"/>
      <c r="C14" s="390" t="s">
        <v>63</v>
      </c>
      <c r="D14" s="385"/>
      <c r="E14" s="399"/>
      <c r="F14" s="400"/>
    </row>
    <row r="15" spans="1:6" ht="20.100000000000001" customHeight="1">
      <c r="A15" s="388"/>
      <c r="B15" s="389"/>
      <c r="C15" s="390" t="s">
        <v>64</v>
      </c>
      <c r="D15" s="385"/>
      <c r="E15" s="402"/>
      <c r="F15" s="387"/>
    </row>
    <row r="16" spans="1:6" ht="20.100000000000001" customHeight="1">
      <c r="A16" s="388"/>
      <c r="B16" s="389"/>
      <c r="C16" s="390" t="s">
        <v>65</v>
      </c>
      <c r="D16" s="385"/>
      <c r="E16" s="404"/>
      <c r="F16" s="387"/>
    </row>
    <row r="17" spans="1:6" ht="20.100000000000001" customHeight="1">
      <c r="A17" s="388"/>
      <c r="B17" s="389"/>
      <c r="C17" s="390" t="s">
        <v>66</v>
      </c>
      <c r="D17" s="385"/>
      <c r="E17" s="402"/>
      <c r="F17" s="387"/>
    </row>
    <row r="18" spans="1:6" ht="20.100000000000001" customHeight="1">
      <c r="A18" s="388"/>
      <c r="B18" s="389"/>
      <c r="C18" s="390" t="s">
        <v>67</v>
      </c>
      <c r="D18" s="385"/>
      <c r="E18" s="399"/>
      <c r="F18" s="405"/>
    </row>
    <row r="19" spans="1:6" ht="20.100000000000001" customHeight="1">
      <c r="A19" s="388" t="s">
        <v>366</v>
      </c>
      <c r="B19" s="389" t="s">
        <v>68</v>
      </c>
      <c r="C19" s="390" t="s">
        <v>69</v>
      </c>
      <c r="D19" s="385"/>
      <c r="E19" s="386" t="e">
        <f>(D19/$D$40)*100</f>
        <v>#DIV/0!</v>
      </c>
      <c r="F19" s="406"/>
    </row>
    <row r="20" spans="1:6" ht="20.100000000000001" customHeight="1">
      <c r="A20" s="388"/>
      <c r="B20" s="389"/>
      <c r="C20" s="390" t="s">
        <v>70</v>
      </c>
      <c r="D20" s="385"/>
      <c r="E20" s="386" t="e">
        <f>(D20/$D$40)*100</f>
        <v>#DIV/0!</v>
      </c>
      <c r="F20" s="406"/>
    </row>
    <row r="21" spans="1:6" ht="20.100000000000001" customHeight="1">
      <c r="A21" s="388"/>
      <c r="B21" s="389"/>
      <c r="C21" s="390" t="s">
        <v>71</v>
      </c>
      <c r="D21" s="385"/>
      <c r="E21" s="402"/>
      <c r="F21" s="406"/>
    </row>
    <row r="22" spans="1:6" ht="20.100000000000001" customHeight="1">
      <c r="A22" s="388"/>
      <c r="B22" s="389"/>
      <c r="C22" s="390" t="s">
        <v>72</v>
      </c>
      <c r="D22" s="385"/>
      <c r="E22" s="399"/>
      <c r="F22" s="406"/>
    </row>
    <row r="23" spans="1:6" ht="20.100000000000001" customHeight="1">
      <c r="A23" s="388"/>
      <c r="B23" s="389"/>
      <c r="C23" s="390" t="s">
        <v>73</v>
      </c>
      <c r="D23" s="385"/>
      <c r="E23" s="402"/>
      <c r="F23" s="387"/>
    </row>
    <row r="24" spans="1:6" ht="20.100000000000001" customHeight="1">
      <c r="A24" s="388"/>
      <c r="B24" s="389"/>
      <c r="C24" s="390" t="s">
        <v>74</v>
      </c>
      <c r="D24" s="385"/>
      <c r="E24" s="402"/>
      <c r="F24" s="387"/>
    </row>
    <row r="25" spans="1:6" ht="20.100000000000001" customHeight="1">
      <c r="A25" s="388"/>
      <c r="B25" s="389" t="s">
        <v>54</v>
      </c>
      <c r="C25" s="390" t="s">
        <v>76</v>
      </c>
      <c r="D25" s="385"/>
      <c r="E25" s="386" t="e">
        <f>(D25/$D$40)*100</f>
        <v>#DIV/0!</v>
      </c>
      <c r="F25" s="387"/>
    </row>
    <row r="26" spans="1:6" ht="20.100000000000001" customHeight="1">
      <c r="A26" s="388" t="s">
        <v>367</v>
      </c>
      <c r="B26" s="389"/>
      <c r="C26" s="390" t="s">
        <v>77</v>
      </c>
      <c r="D26" s="385"/>
      <c r="E26" s="386" t="e">
        <f>(D26/$D$40)*100</f>
        <v>#DIV/0!</v>
      </c>
      <c r="F26" s="387"/>
    </row>
    <row r="27" spans="1:6" ht="20.100000000000001" customHeight="1">
      <c r="A27" s="388"/>
      <c r="B27" s="389"/>
      <c r="C27" s="390" t="s">
        <v>78</v>
      </c>
      <c r="D27" s="385"/>
      <c r="E27" s="386" t="e">
        <f>(D27/$D$40)*100</f>
        <v>#DIV/0!</v>
      </c>
      <c r="F27" s="387"/>
    </row>
    <row r="28" spans="1:6" ht="20.100000000000001" customHeight="1">
      <c r="A28" s="388"/>
      <c r="B28" s="389"/>
      <c r="C28" s="390" t="s">
        <v>363</v>
      </c>
      <c r="D28" s="385"/>
      <c r="E28" s="386" t="e">
        <f>(D28/$D$40)*100</f>
        <v>#DIV/0!</v>
      </c>
      <c r="F28" s="387"/>
    </row>
    <row r="29" spans="1:6" ht="20.100000000000001" customHeight="1">
      <c r="A29" s="388"/>
      <c r="B29" s="389"/>
      <c r="C29" s="390" t="s">
        <v>79</v>
      </c>
      <c r="D29" s="385"/>
      <c r="E29" s="407"/>
      <c r="F29" s="387"/>
    </row>
    <row r="30" spans="1:6" ht="20.100000000000001" customHeight="1">
      <c r="A30" s="388" t="s">
        <v>80</v>
      </c>
      <c r="B30" s="408"/>
      <c r="C30" s="390" t="s">
        <v>81</v>
      </c>
      <c r="D30" s="385"/>
      <c r="E30" s="402"/>
      <c r="F30" s="387"/>
    </row>
    <row r="31" spans="1:6" s="381" customFormat="1" ht="20.100000000000001" customHeight="1">
      <c r="A31" s="393" t="s">
        <v>368</v>
      </c>
      <c r="B31" s="409"/>
      <c r="C31" s="395" t="s">
        <v>56</v>
      </c>
      <c r="D31" s="401"/>
      <c r="E31" s="397" t="e">
        <f>(D31/$D$40)*100</f>
        <v>#DIV/0!</v>
      </c>
      <c r="F31" s="398"/>
    </row>
    <row r="32" spans="1:6" ht="20.100000000000001" customHeight="1">
      <c r="A32" s="410"/>
      <c r="B32" s="456" t="s">
        <v>82</v>
      </c>
      <c r="C32" s="461"/>
      <c r="D32" s="385"/>
      <c r="E32" s="386" t="e">
        <f>(D32/$D$40)*100</f>
        <v>#DIV/0!</v>
      </c>
      <c r="F32" s="387"/>
    </row>
    <row r="33" spans="1:6" ht="20.100000000000001" customHeight="1">
      <c r="A33" s="462" t="s">
        <v>83</v>
      </c>
      <c r="B33" s="463"/>
      <c r="C33" s="463"/>
      <c r="D33" s="385"/>
      <c r="E33" s="386" t="e">
        <f>(D33/$D$40)*100</f>
        <v>#DIV/0!</v>
      </c>
      <c r="F33" s="411"/>
    </row>
    <row r="34" spans="1:6" ht="20.100000000000001" customHeight="1">
      <c r="A34" s="462" t="s">
        <v>101</v>
      </c>
      <c r="B34" s="463"/>
      <c r="C34" s="463"/>
      <c r="D34" s="385"/>
      <c r="E34" s="399" t="e">
        <f>(D33/$D$40)*100</f>
        <v>#DIV/0!</v>
      </c>
      <c r="F34" s="412"/>
    </row>
    <row r="35" spans="1:6" ht="20.100000000000001" customHeight="1">
      <c r="A35" s="455" t="s">
        <v>84</v>
      </c>
      <c r="B35" s="456"/>
      <c r="C35" s="456"/>
      <c r="D35" s="385"/>
      <c r="E35" s="386" t="e">
        <f>(D35/$D$40)*100</f>
        <v>#DIV/0!</v>
      </c>
      <c r="F35" s="387"/>
    </row>
    <row r="36" spans="1:6" ht="20.100000000000001" customHeight="1">
      <c r="A36" s="455" t="s">
        <v>85</v>
      </c>
      <c r="B36" s="456"/>
      <c r="C36" s="456"/>
      <c r="D36" s="385"/>
      <c r="E36" s="386" t="e">
        <f>(D36/$D$40)*100</f>
        <v>#DIV/0!</v>
      </c>
      <c r="F36" s="387"/>
    </row>
    <row r="37" spans="1:6" ht="20.100000000000001" customHeight="1">
      <c r="A37" s="464" t="s">
        <v>275</v>
      </c>
      <c r="B37" s="465"/>
      <c r="C37" s="466"/>
      <c r="D37" s="385"/>
      <c r="E37" s="386" t="e">
        <f>(D37/$D$40)*100</f>
        <v>#DIV/0!</v>
      </c>
      <c r="F37" s="387"/>
    </row>
    <row r="38" spans="1:6" ht="20.100000000000001" customHeight="1">
      <c r="A38" s="455" t="s">
        <v>408</v>
      </c>
      <c r="B38" s="456"/>
      <c r="C38" s="456"/>
      <c r="D38" s="385"/>
      <c r="E38" s="386"/>
      <c r="F38" s="387"/>
    </row>
    <row r="39" spans="1:6" ht="20.100000000000001" customHeight="1">
      <c r="A39" s="455"/>
      <c r="B39" s="456"/>
      <c r="C39" s="456"/>
      <c r="D39" s="385"/>
      <c r="E39" s="386"/>
      <c r="F39" s="387"/>
    </row>
    <row r="40" spans="1:6" s="381" customFormat="1" ht="20.100000000000001" customHeight="1">
      <c r="A40" s="457" t="s">
        <v>86</v>
      </c>
      <c r="B40" s="458"/>
      <c r="C40" s="458"/>
      <c r="D40" s="401">
        <f>ROUNDDOWN(D37+D39+D38,-5)</f>
        <v>0</v>
      </c>
      <c r="E40" s="413" t="e">
        <f>(D40/$D$40)*100</f>
        <v>#DIV/0!</v>
      </c>
      <c r="F40" s="387" t="s">
        <v>455</v>
      </c>
    </row>
    <row r="41" spans="1:6" ht="20.100000000000001" customHeight="1" thickBot="1">
      <c r="A41" s="360"/>
      <c r="B41" s="361"/>
      <c r="C41" s="361"/>
      <c r="D41" s="362"/>
      <c r="E41" s="362"/>
      <c r="F41" s="363" t="s">
        <v>376</v>
      </c>
    </row>
  </sheetData>
  <mergeCells count="13">
    <mergeCell ref="A1:F1"/>
    <mergeCell ref="A35:C35"/>
    <mergeCell ref="A36:C36"/>
    <mergeCell ref="A40:C40"/>
    <mergeCell ref="A4:C4"/>
    <mergeCell ref="B32:C32"/>
    <mergeCell ref="A33:C33"/>
    <mergeCell ref="A34:C34"/>
    <mergeCell ref="A39:C39"/>
    <mergeCell ref="A37:C37"/>
    <mergeCell ref="D3:F3"/>
    <mergeCell ref="A3:C3"/>
    <mergeCell ref="A38:C38"/>
  </mergeCells>
  <phoneticPr fontId="4" type="noConversion"/>
  <printOptions horizontalCentered="1"/>
  <pageMargins left="0.25" right="0.25" top="0.75" bottom="0.75" header="0.3" footer="0.3"/>
  <pageSetup paperSize="9" scale="8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A1:T18"/>
  <sheetViews>
    <sheetView view="pageBreakPreview" zoomScaleNormal="100" zoomScaleSheetLayoutView="100" workbookViewId="0">
      <selection activeCell="B17" sqref="B17:O17"/>
    </sheetView>
  </sheetViews>
  <sheetFormatPr defaultRowHeight="13.5"/>
  <cols>
    <col min="1" max="1" width="1.21875" customWidth="1"/>
    <col min="2" max="2" width="6.21875" customWidth="1"/>
    <col min="3" max="3" width="8.44140625" customWidth="1"/>
    <col min="4" max="4" width="6.21875" customWidth="1"/>
    <col min="5" max="5" width="8.44140625" customWidth="1"/>
    <col min="6" max="6" width="6.21875" customWidth="1"/>
    <col min="7" max="7" width="8.44140625" customWidth="1"/>
    <col min="8" max="8" width="6.21875" customWidth="1"/>
    <col min="9" max="9" width="8.21875" customWidth="1"/>
    <col min="10" max="10" width="6.21875" customWidth="1"/>
    <col min="11" max="11" width="8" customWidth="1"/>
    <col min="12" max="12" width="6.21875" customWidth="1"/>
    <col min="13" max="13" width="8.21875" customWidth="1"/>
    <col min="15" max="15" width="9.44140625" customWidth="1"/>
    <col min="16" max="16" width="1.21875" customWidth="1"/>
  </cols>
  <sheetData>
    <row r="1" spans="1:16" ht="43.5" customHeight="1">
      <c r="A1" s="368"/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369"/>
      <c r="O1" s="369"/>
      <c r="P1" s="370"/>
    </row>
    <row r="2" spans="1:16" s="1" customFormat="1" ht="14.25" customHeight="1">
      <c r="A2" s="473"/>
      <c r="B2" s="470" t="s">
        <v>6</v>
      </c>
      <c r="C2" s="474"/>
      <c r="D2" s="475"/>
      <c r="E2" s="470" t="s">
        <v>44</v>
      </c>
      <c r="F2" s="474"/>
      <c r="G2" s="475"/>
      <c r="H2" s="470" t="s">
        <v>45</v>
      </c>
      <c r="I2" s="474"/>
      <c r="J2" s="475"/>
      <c r="K2" s="470" t="s">
        <v>46</v>
      </c>
      <c r="L2" s="474"/>
      <c r="M2" s="475"/>
      <c r="N2" s="491" t="s">
        <v>382</v>
      </c>
      <c r="O2" s="492"/>
      <c r="P2" s="497"/>
    </row>
    <row r="3" spans="1:16" s="1" customFormat="1" ht="14.25" customHeight="1">
      <c r="A3" s="473"/>
      <c r="B3" s="471"/>
      <c r="C3" s="476"/>
      <c r="D3" s="477"/>
      <c r="E3" s="471"/>
      <c r="F3" s="476"/>
      <c r="G3" s="477"/>
      <c r="H3" s="471"/>
      <c r="I3" s="476"/>
      <c r="J3" s="477"/>
      <c r="K3" s="471"/>
      <c r="L3" s="476"/>
      <c r="M3" s="477"/>
      <c r="N3" s="493"/>
      <c r="O3" s="494"/>
      <c r="P3" s="497"/>
    </row>
    <row r="4" spans="1:16" s="1" customFormat="1" ht="29.25" customHeight="1">
      <c r="A4" s="473"/>
      <c r="B4" s="472"/>
      <c r="C4" s="478"/>
      <c r="D4" s="479"/>
      <c r="E4" s="472"/>
      <c r="F4" s="478"/>
      <c r="G4" s="479"/>
      <c r="H4" s="472"/>
      <c r="I4" s="478"/>
      <c r="J4" s="479"/>
      <c r="K4" s="472"/>
      <c r="L4" s="478"/>
      <c r="M4" s="479"/>
      <c r="N4" s="495"/>
      <c r="O4" s="496"/>
      <c r="P4" s="497"/>
    </row>
    <row r="5" spans="1:16" s="1" customFormat="1" ht="26.25" customHeight="1">
      <c r="A5" s="473"/>
      <c r="B5" s="481"/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  <c r="O5" s="481"/>
      <c r="P5" s="487"/>
    </row>
    <row r="6" spans="1:16" s="1" customFormat="1" ht="28.5" customHeight="1">
      <c r="A6" s="473"/>
      <c r="B6" s="482"/>
      <c r="C6" s="482"/>
      <c r="D6" s="482"/>
      <c r="E6" s="482"/>
      <c r="F6" s="482"/>
      <c r="G6" s="482"/>
      <c r="H6" s="482"/>
      <c r="I6" s="482"/>
      <c r="J6" s="482"/>
      <c r="K6" s="482"/>
      <c r="L6" s="482"/>
      <c r="M6" s="482"/>
      <c r="N6" s="482"/>
      <c r="O6" s="482"/>
      <c r="P6" s="487"/>
    </row>
    <row r="7" spans="1:16" s="1" customFormat="1" ht="36" customHeight="1">
      <c r="A7" s="473"/>
      <c r="B7" s="483" t="s">
        <v>373</v>
      </c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7"/>
    </row>
    <row r="8" spans="1:16" s="1" customFormat="1" ht="14.25" customHeight="1">
      <c r="A8" s="473"/>
      <c r="B8" s="484"/>
      <c r="C8" s="484"/>
      <c r="D8" s="484"/>
      <c r="E8" s="484"/>
      <c r="F8" s="484"/>
      <c r="G8" s="484"/>
      <c r="H8" s="484"/>
      <c r="I8" s="484"/>
      <c r="J8" s="484"/>
      <c r="K8" s="484"/>
      <c r="L8" s="484"/>
      <c r="M8" s="484"/>
      <c r="N8" s="484"/>
      <c r="O8" s="484"/>
      <c r="P8" s="487"/>
    </row>
    <row r="9" spans="1:16" s="1" customFormat="1" ht="27" customHeight="1">
      <c r="A9" s="473"/>
      <c r="B9" s="484"/>
      <c r="C9" s="484"/>
      <c r="D9" s="484"/>
      <c r="E9" s="484"/>
      <c r="F9" s="484"/>
      <c r="G9" s="484"/>
      <c r="H9" s="484"/>
      <c r="I9" s="484"/>
      <c r="J9" s="484"/>
      <c r="K9" s="484"/>
      <c r="L9" s="484"/>
      <c r="M9" s="484"/>
      <c r="N9" s="484"/>
      <c r="O9" s="484"/>
      <c r="P9" s="487"/>
    </row>
    <row r="10" spans="1:16" s="1" customFormat="1" ht="42" customHeight="1">
      <c r="A10" s="473"/>
      <c r="B10" s="485" t="s">
        <v>442</v>
      </c>
      <c r="C10" s="485"/>
      <c r="D10" s="485"/>
      <c r="E10" s="485"/>
      <c r="F10" s="485"/>
      <c r="G10" s="485"/>
      <c r="H10" s="485"/>
      <c r="I10" s="485"/>
      <c r="J10" s="485"/>
      <c r="K10" s="485"/>
      <c r="L10" s="485"/>
      <c r="M10" s="485"/>
      <c r="N10" s="485"/>
      <c r="O10" s="485"/>
      <c r="P10" s="487"/>
    </row>
    <row r="11" spans="1:16" s="1" customFormat="1">
      <c r="A11" s="473"/>
      <c r="B11" s="486"/>
      <c r="C11" s="486"/>
      <c r="D11" s="486"/>
      <c r="E11" s="486"/>
      <c r="F11" s="486"/>
      <c r="G11" s="486"/>
      <c r="H11" s="486"/>
      <c r="I11" s="486"/>
      <c r="J11" s="486"/>
      <c r="K11" s="486"/>
      <c r="L11" s="486"/>
      <c r="M11" s="486"/>
      <c r="N11" s="486"/>
      <c r="O11" s="486"/>
      <c r="P11" s="487"/>
    </row>
    <row r="12" spans="1:16" s="1" customFormat="1">
      <c r="A12" s="473"/>
      <c r="B12" s="486"/>
      <c r="C12" s="486"/>
      <c r="D12" s="486"/>
      <c r="E12" s="486"/>
      <c r="F12" s="486"/>
      <c r="G12" s="486"/>
      <c r="H12" s="486"/>
      <c r="I12" s="486"/>
      <c r="J12" s="486"/>
      <c r="K12" s="486"/>
      <c r="L12" s="486"/>
      <c r="M12" s="486"/>
      <c r="N12" s="486"/>
      <c r="O12" s="486"/>
      <c r="P12" s="487"/>
    </row>
    <row r="13" spans="1:16" s="1" customFormat="1" ht="14.25" customHeight="1">
      <c r="A13" s="473"/>
      <c r="B13" s="484"/>
      <c r="C13" s="484"/>
      <c r="D13" s="484"/>
      <c r="E13" s="484"/>
      <c r="F13" s="484"/>
      <c r="G13" s="484"/>
      <c r="H13" s="484"/>
      <c r="I13" s="484"/>
      <c r="J13" s="484"/>
      <c r="K13" s="484"/>
      <c r="L13" s="484"/>
      <c r="M13" s="484"/>
      <c r="N13" s="484"/>
      <c r="O13" s="484"/>
      <c r="P13" s="487"/>
    </row>
    <row r="14" spans="1:16" s="1" customFormat="1" ht="14.25">
      <c r="A14" s="473"/>
      <c r="B14" s="484"/>
      <c r="C14" s="484"/>
      <c r="D14" s="484"/>
      <c r="E14" s="484"/>
      <c r="F14" s="484"/>
      <c r="G14" s="484"/>
      <c r="H14" s="484"/>
      <c r="I14" s="484"/>
      <c r="J14" s="484"/>
      <c r="K14" s="484"/>
      <c r="L14" s="484"/>
      <c r="M14" s="484"/>
      <c r="N14" s="484"/>
      <c r="O14" s="484"/>
      <c r="P14" s="487"/>
    </row>
    <row r="15" spans="1:16" s="1" customFormat="1" ht="14.25">
      <c r="A15" s="473"/>
      <c r="B15" s="484"/>
      <c r="C15" s="484"/>
      <c r="D15" s="484"/>
      <c r="E15" s="484"/>
      <c r="F15" s="484"/>
      <c r="G15" s="484"/>
      <c r="H15" s="484"/>
      <c r="I15" s="484"/>
      <c r="J15" s="484"/>
      <c r="K15" s="484"/>
      <c r="L15" s="484"/>
      <c r="M15" s="484"/>
      <c r="N15" s="484"/>
      <c r="O15" s="484"/>
      <c r="P15" s="487"/>
    </row>
    <row r="16" spans="1:16" s="1" customFormat="1" ht="30" customHeight="1">
      <c r="A16" s="473"/>
      <c r="B16" s="489" t="s">
        <v>443</v>
      </c>
      <c r="C16" s="489"/>
      <c r="D16" s="489"/>
      <c r="E16" s="489"/>
      <c r="F16" s="489"/>
      <c r="G16" s="489"/>
      <c r="H16" s="489"/>
      <c r="I16" s="489"/>
      <c r="J16" s="489"/>
      <c r="K16" s="489"/>
      <c r="L16" s="489"/>
      <c r="M16" s="489"/>
      <c r="N16" s="489"/>
      <c r="O16" s="489"/>
      <c r="P16" s="487"/>
    </row>
    <row r="17" spans="1:20" s="1" customFormat="1" ht="30" customHeight="1" thickBot="1">
      <c r="A17" s="480"/>
      <c r="B17" s="490"/>
      <c r="C17" s="490"/>
      <c r="D17" s="490"/>
      <c r="E17" s="490"/>
      <c r="F17" s="490"/>
      <c r="G17" s="490"/>
      <c r="H17" s="490"/>
      <c r="I17" s="490"/>
      <c r="J17" s="490"/>
      <c r="K17" s="490"/>
      <c r="L17" s="490"/>
      <c r="M17" s="490"/>
      <c r="N17" s="490"/>
      <c r="O17" s="490"/>
      <c r="P17" s="488"/>
    </row>
    <row r="18" spans="1:20">
      <c r="T18" s="1"/>
    </row>
  </sheetData>
  <mergeCells count="30">
    <mergeCell ref="P5:P17"/>
    <mergeCell ref="B2:B4"/>
    <mergeCell ref="B14:O14"/>
    <mergeCell ref="B15:O15"/>
    <mergeCell ref="B16:O16"/>
    <mergeCell ref="B17:O17"/>
    <mergeCell ref="N2:O4"/>
    <mergeCell ref="P2:P4"/>
    <mergeCell ref="L2:M4"/>
    <mergeCell ref="I2:J4"/>
    <mergeCell ref="A5:A17"/>
    <mergeCell ref="B5:O5"/>
    <mergeCell ref="B6:O6"/>
    <mergeCell ref="B7:O7"/>
    <mergeCell ref="B8:O8"/>
    <mergeCell ref="B9:O9"/>
    <mergeCell ref="B10:O10"/>
    <mergeCell ref="B11:O11"/>
    <mergeCell ref="B12:O12"/>
    <mergeCell ref="B13:O13"/>
    <mergeCell ref="H1:I1"/>
    <mergeCell ref="J1:M1"/>
    <mergeCell ref="H2:H4"/>
    <mergeCell ref="K2:K4"/>
    <mergeCell ref="A2:A4"/>
    <mergeCell ref="E2:E4"/>
    <mergeCell ref="B1:E1"/>
    <mergeCell ref="F1:G1"/>
    <mergeCell ref="F2:G4"/>
    <mergeCell ref="C2:D4"/>
  </mergeCells>
  <phoneticPr fontId="4" type="noConversion"/>
  <printOptions horizontalCentered="1" verticalCentered="1"/>
  <pageMargins left="0.86614173228346458" right="0.78740157480314965" top="1.3385826771653544" bottom="0.86614173228346458" header="0.74803149606299213" footer="0.51181102362204722"/>
  <pageSetup paperSize="9" orientation="landscape" verticalDpi="355" r:id="rId1"/>
  <headerFooter alignWithMargins="0">
    <oddHeader>&amp;C&amp;"돋움,굵게"&amp;24설    계    서    용    지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A1:N30"/>
  <sheetViews>
    <sheetView showZeros="0" view="pageBreakPreview" topLeftCell="A4" zoomScale="90" zoomScaleNormal="75" workbookViewId="0">
      <selection activeCell="C31" sqref="C31"/>
    </sheetView>
  </sheetViews>
  <sheetFormatPr defaultColWidth="8" defaultRowHeight="17.25" customHeight="1"/>
  <cols>
    <col min="1" max="1" width="13.5546875" style="48" customWidth="1"/>
    <col min="2" max="2" width="6.77734375" style="48" customWidth="1"/>
    <col min="3" max="3" width="5.109375" style="74" customWidth="1"/>
    <col min="4" max="4" width="4.109375" style="75" customWidth="1"/>
    <col min="5" max="5" width="10.33203125" style="48" customWidth="1"/>
    <col min="6" max="6" width="11.109375" style="48" customWidth="1"/>
    <col min="7" max="8" width="9.77734375" style="48" customWidth="1"/>
    <col min="9" max="9" width="8.77734375" style="48" customWidth="1"/>
    <col min="10" max="10" width="10.44140625" style="48" customWidth="1"/>
    <col min="11" max="11" width="15.6640625" style="48" customWidth="1"/>
    <col min="12" max="12" width="14" style="48" customWidth="1"/>
    <col min="13" max="16384" width="8" style="48"/>
  </cols>
  <sheetData>
    <row r="1" spans="1:14" ht="26.25" customHeight="1">
      <c r="A1" s="498" t="s">
        <v>36</v>
      </c>
      <c r="B1" s="498" t="s">
        <v>104</v>
      </c>
      <c r="C1" s="500" t="s">
        <v>105</v>
      </c>
      <c r="D1" s="498" t="s">
        <v>37</v>
      </c>
      <c r="E1" s="46" t="s">
        <v>38</v>
      </c>
      <c r="F1" s="47"/>
      <c r="G1" s="46" t="s">
        <v>39</v>
      </c>
      <c r="H1" s="47"/>
      <c r="I1" s="46" t="s">
        <v>40</v>
      </c>
      <c r="J1" s="47"/>
      <c r="K1" s="498" t="s">
        <v>41</v>
      </c>
      <c r="L1" s="498" t="s">
        <v>106</v>
      </c>
    </row>
    <row r="2" spans="1:14" ht="26.25" customHeight="1">
      <c r="A2" s="498"/>
      <c r="B2" s="498"/>
      <c r="C2" s="500"/>
      <c r="D2" s="498"/>
      <c r="E2" s="45" t="s">
        <v>42</v>
      </c>
      <c r="F2" s="45" t="s">
        <v>43</v>
      </c>
      <c r="G2" s="45" t="s">
        <v>42</v>
      </c>
      <c r="H2" s="49" t="s">
        <v>43</v>
      </c>
      <c r="I2" s="49" t="s">
        <v>42</v>
      </c>
      <c r="J2" s="49" t="s">
        <v>43</v>
      </c>
      <c r="K2" s="499"/>
      <c r="L2" s="499"/>
    </row>
    <row r="3" spans="1:14" ht="25.5" customHeight="1">
      <c r="A3" s="78" t="s">
        <v>173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1"/>
    </row>
    <row r="4" spans="1:14" ht="24.95" customHeight="1">
      <c r="A4" s="52" t="s">
        <v>107</v>
      </c>
      <c r="B4" s="52"/>
      <c r="C4" s="53"/>
      <c r="D4" s="53"/>
      <c r="E4" s="52"/>
      <c r="F4" s="52"/>
      <c r="G4" s="52"/>
      <c r="H4" s="52"/>
      <c r="I4" s="52"/>
      <c r="J4" s="52"/>
      <c r="K4" s="52"/>
      <c r="L4" s="53"/>
    </row>
    <row r="5" spans="1:14" ht="24.95" customHeight="1">
      <c r="A5" s="53" t="s">
        <v>108</v>
      </c>
      <c r="B5" s="54" t="s">
        <v>109</v>
      </c>
      <c r="C5" s="53">
        <v>1</v>
      </c>
      <c r="D5" s="53" t="s">
        <v>110</v>
      </c>
      <c r="E5" s="52">
        <f>산출내역!D4</f>
        <v>19840000</v>
      </c>
      <c r="F5" s="52">
        <f>C5*E5</f>
        <v>19840000</v>
      </c>
      <c r="G5" s="52"/>
      <c r="H5" s="52"/>
      <c r="I5" s="52"/>
      <c r="J5" s="52"/>
      <c r="K5" s="52">
        <f t="shared" ref="K5:K12" si="0">ROUNDDOWN(F5+H5+J5,0)</f>
        <v>19840000</v>
      </c>
      <c r="L5" s="53"/>
    </row>
    <row r="6" spans="1:14" ht="24.95" customHeight="1">
      <c r="A6" s="53" t="s">
        <v>111</v>
      </c>
      <c r="B6" s="54" t="s">
        <v>109</v>
      </c>
      <c r="C6" s="53">
        <f>C5</f>
        <v>1</v>
      </c>
      <c r="D6" s="53" t="s">
        <v>110</v>
      </c>
      <c r="E6" s="52">
        <f>산출내역!D5</f>
        <v>7800000</v>
      </c>
      <c r="F6" s="52">
        <f>C6*E6</f>
        <v>7800000</v>
      </c>
      <c r="G6" s="52"/>
      <c r="H6" s="52"/>
      <c r="I6" s="52"/>
      <c r="J6" s="52"/>
      <c r="K6" s="52">
        <f t="shared" si="0"/>
        <v>7800000</v>
      </c>
      <c r="L6" s="53"/>
      <c r="N6" s="86"/>
    </row>
    <row r="7" spans="1:14" ht="24.95" customHeight="1">
      <c r="A7" s="90" t="s">
        <v>163</v>
      </c>
      <c r="B7" s="54" t="s">
        <v>109</v>
      </c>
      <c r="C7" s="53">
        <f>C6</f>
        <v>1</v>
      </c>
      <c r="D7" s="53" t="s">
        <v>110</v>
      </c>
      <c r="E7" s="52">
        <f>산출내역!D6</f>
        <v>4080000</v>
      </c>
      <c r="F7" s="52">
        <f>C7*E7</f>
        <v>4080000</v>
      </c>
      <c r="G7" s="52"/>
      <c r="H7" s="52"/>
      <c r="I7" s="52"/>
      <c r="J7" s="52"/>
      <c r="K7" s="52">
        <f t="shared" si="0"/>
        <v>4080000</v>
      </c>
      <c r="L7" s="53"/>
    </row>
    <row r="8" spans="1:14" ht="24.95" customHeight="1">
      <c r="A8" s="53" t="s">
        <v>112</v>
      </c>
      <c r="B8" s="54" t="s">
        <v>109</v>
      </c>
      <c r="C8" s="53">
        <v>1</v>
      </c>
      <c r="D8" s="53" t="s">
        <v>110</v>
      </c>
      <c r="E8" s="52">
        <f>산출내역!D7</f>
        <v>960000</v>
      </c>
      <c r="F8" s="52">
        <f>C8*E8</f>
        <v>960000</v>
      </c>
      <c r="G8" s="52"/>
      <c r="H8" s="52"/>
      <c r="I8" s="52"/>
      <c r="J8" s="52"/>
      <c r="K8" s="52">
        <f t="shared" si="0"/>
        <v>960000</v>
      </c>
      <c r="L8" s="53"/>
    </row>
    <row r="9" spans="1:14" ht="24.95" customHeight="1">
      <c r="A9" s="53" t="s">
        <v>113</v>
      </c>
      <c r="B9" s="54" t="s">
        <v>109</v>
      </c>
      <c r="C9" s="53">
        <f>C7</f>
        <v>1</v>
      </c>
      <c r="D9" s="53" t="s">
        <v>110</v>
      </c>
      <c r="E9" s="52">
        <f>산출내역!D8</f>
        <v>4160000</v>
      </c>
      <c r="F9" s="52">
        <f>C9*E9</f>
        <v>4160000</v>
      </c>
      <c r="G9" s="52"/>
      <c r="H9" s="52"/>
      <c r="I9" s="52"/>
      <c r="J9" s="52"/>
      <c r="K9" s="52">
        <f t="shared" si="0"/>
        <v>4160000</v>
      </c>
      <c r="L9" s="53"/>
    </row>
    <row r="10" spans="1:14" ht="24.95" customHeight="1">
      <c r="A10" s="55" t="s">
        <v>114</v>
      </c>
      <c r="B10" s="55"/>
      <c r="C10" s="55"/>
      <c r="D10" s="55"/>
      <c r="E10" s="56"/>
      <c r="F10" s="56">
        <f>SUM(F5:F9)</f>
        <v>36840000</v>
      </c>
      <c r="G10" s="56"/>
      <c r="H10" s="56"/>
      <c r="I10" s="56"/>
      <c r="J10" s="56"/>
      <c r="K10" s="56">
        <f t="shared" si="0"/>
        <v>36840000</v>
      </c>
      <c r="L10" s="53"/>
    </row>
    <row r="11" spans="1:14" ht="24.95" customHeight="1">
      <c r="A11" s="57" t="s">
        <v>115</v>
      </c>
      <c r="B11" s="54" t="s">
        <v>109</v>
      </c>
      <c r="C11" s="53">
        <f>C7</f>
        <v>1</v>
      </c>
      <c r="D11" s="53" t="s">
        <v>110</v>
      </c>
      <c r="E11" s="52"/>
      <c r="F11" s="52"/>
      <c r="G11" s="52">
        <f>산출내역!D11</f>
        <v>0</v>
      </c>
      <c r="H11" s="52">
        <f>C11*G11</f>
        <v>0</v>
      </c>
      <c r="I11" s="52"/>
      <c r="J11" s="52"/>
      <c r="K11" s="52">
        <f t="shared" si="0"/>
        <v>0</v>
      </c>
      <c r="L11" s="53"/>
    </row>
    <row r="12" spans="1:14" ht="24.95" customHeight="1">
      <c r="A12" s="55" t="s">
        <v>114</v>
      </c>
      <c r="B12" s="55"/>
      <c r="C12" s="58"/>
      <c r="D12" s="55"/>
      <c r="E12" s="56"/>
      <c r="F12" s="56"/>
      <c r="G12" s="56"/>
      <c r="H12" s="56">
        <f>SUM(H11:H11)</f>
        <v>0</v>
      </c>
      <c r="I12" s="56"/>
      <c r="J12" s="56"/>
      <c r="K12" s="56">
        <f t="shared" si="0"/>
        <v>0</v>
      </c>
      <c r="L12" s="53"/>
    </row>
    <row r="13" spans="1:14" ht="24.95" customHeight="1">
      <c r="A13" s="52" t="s">
        <v>116</v>
      </c>
      <c r="B13" s="53"/>
      <c r="C13" s="59"/>
      <c r="D13" s="53"/>
      <c r="E13" s="52"/>
      <c r="F13" s="52"/>
      <c r="G13" s="52"/>
      <c r="H13" s="52"/>
      <c r="I13" s="52"/>
      <c r="J13" s="52"/>
      <c r="K13" s="52">
        <f>F13+H13+J13</f>
        <v>0</v>
      </c>
      <c r="L13" s="53"/>
    </row>
    <row r="14" spans="1:14" ht="24.95" customHeight="1">
      <c r="A14" s="53" t="s">
        <v>117</v>
      </c>
      <c r="B14" s="60" t="s">
        <v>109</v>
      </c>
      <c r="C14" s="53">
        <f>C11</f>
        <v>1</v>
      </c>
      <c r="D14" s="53" t="s">
        <v>110</v>
      </c>
      <c r="E14" s="52">
        <f>산출내역!D12</f>
        <v>644700.00000000012</v>
      </c>
      <c r="F14" s="52">
        <f>C14*E14</f>
        <v>644700.00000000012</v>
      </c>
      <c r="G14" s="52"/>
      <c r="H14" s="52"/>
      <c r="I14" s="52"/>
      <c r="J14" s="52"/>
      <c r="K14" s="52">
        <f>F14</f>
        <v>644700.00000000012</v>
      </c>
      <c r="L14" s="53"/>
    </row>
    <row r="15" spans="1:14" ht="24.95" customHeight="1">
      <c r="A15" s="53" t="s">
        <v>118</v>
      </c>
      <c r="B15" s="60" t="s">
        <v>109</v>
      </c>
      <c r="C15" s="53">
        <f>C14</f>
        <v>1</v>
      </c>
      <c r="D15" s="53" t="s">
        <v>110</v>
      </c>
      <c r="E15" s="52">
        <f>산출내역!D13</f>
        <v>1657800</v>
      </c>
      <c r="F15" s="52">
        <f>C15*E15</f>
        <v>1657800</v>
      </c>
      <c r="G15" s="52"/>
      <c r="H15" s="52"/>
      <c r="I15" s="52"/>
      <c r="J15" s="52"/>
      <c r="K15" s="52">
        <f>F15</f>
        <v>1657800</v>
      </c>
      <c r="L15" s="53"/>
    </row>
    <row r="16" spans="1:14" ht="24.95" customHeight="1">
      <c r="A16" s="53" t="s">
        <v>119</v>
      </c>
      <c r="B16" s="60" t="s">
        <v>109</v>
      </c>
      <c r="C16" s="53">
        <f>C15</f>
        <v>1</v>
      </c>
      <c r="D16" s="53" t="s">
        <v>110</v>
      </c>
      <c r="E16" s="52">
        <f>산출내역!D14</f>
        <v>1189932</v>
      </c>
      <c r="F16" s="52">
        <f>C16*E16</f>
        <v>1189932</v>
      </c>
      <c r="G16" s="52"/>
      <c r="H16" s="52"/>
      <c r="I16" s="52"/>
      <c r="J16" s="52"/>
      <c r="K16" s="52">
        <f>F16</f>
        <v>1189932</v>
      </c>
      <c r="L16" s="53"/>
    </row>
    <row r="17" spans="1:12" ht="24.95" customHeight="1">
      <c r="A17" s="53" t="s">
        <v>120</v>
      </c>
      <c r="B17" s="60" t="s">
        <v>109</v>
      </c>
      <c r="C17" s="53">
        <f>C16</f>
        <v>1</v>
      </c>
      <c r="D17" s="53" t="s">
        <v>110</v>
      </c>
      <c r="E17" s="52">
        <f>산출내역!D15</f>
        <v>101263</v>
      </c>
      <c r="F17" s="52">
        <f>C17*E17</f>
        <v>101263</v>
      </c>
      <c r="G17" s="52"/>
      <c r="H17" s="52"/>
      <c r="I17" s="52"/>
      <c r="J17" s="52"/>
      <c r="K17" s="52">
        <f>F17</f>
        <v>101263</v>
      </c>
      <c r="L17" s="53"/>
    </row>
    <row r="18" spans="1:12" ht="24.95" customHeight="1">
      <c r="A18" s="53" t="s">
        <v>121</v>
      </c>
      <c r="B18" s="60" t="s">
        <v>109</v>
      </c>
      <c r="C18" s="53">
        <f>C16</f>
        <v>1</v>
      </c>
      <c r="D18" s="53" t="s">
        <v>110</v>
      </c>
      <c r="E18" s="52">
        <f>산출내역!D16</f>
        <v>552600</v>
      </c>
      <c r="F18" s="52">
        <f>C18*E18</f>
        <v>552600</v>
      </c>
      <c r="G18" s="52"/>
      <c r="H18" s="52"/>
      <c r="I18" s="52"/>
      <c r="J18" s="52"/>
      <c r="K18" s="52">
        <f>F18</f>
        <v>552600</v>
      </c>
      <c r="L18" s="53"/>
    </row>
    <row r="19" spans="1:12" ht="24.95" customHeight="1">
      <c r="A19" s="53"/>
      <c r="B19" s="60"/>
      <c r="C19" s="53"/>
      <c r="D19" s="53"/>
      <c r="E19" s="52"/>
      <c r="F19" s="52"/>
      <c r="G19" s="52"/>
      <c r="H19" s="52"/>
      <c r="I19" s="52"/>
      <c r="J19" s="52"/>
      <c r="K19" s="52"/>
      <c r="L19" s="53"/>
    </row>
    <row r="20" spans="1:12" ht="24.95" customHeight="1">
      <c r="A20" s="53"/>
      <c r="B20" s="60"/>
      <c r="C20" s="53"/>
      <c r="D20" s="53"/>
      <c r="E20" s="52"/>
      <c r="F20" s="52"/>
      <c r="G20" s="52"/>
      <c r="H20" s="52"/>
      <c r="I20" s="52"/>
      <c r="J20" s="52"/>
      <c r="K20" s="52"/>
      <c r="L20" s="53"/>
    </row>
    <row r="21" spans="1:12" ht="24.95" customHeight="1">
      <c r="A21" s="55" t="s">
        <v>114</v>
      </c>
      <c r="B21" s="61"/>
      <c r="C21" s="55"/>
      <c r="D21" s="55"/>
      <c r="E21" s="56"/>
      <c r="F21" s="56">
        <f>SUM(F14:F20)</f>
        <v>4146295</v>
      </c>
      <c r="G21" s="56"/>
      <c r="H21" s="56"/>
      <c r="I21" s="56"/>
      <c r="J21" s="56"/>
      <c r="K21" s="52">
        <f>F21</f>
        <v>4146295</v>
      </c>
      <c r="L21" s="53"/>
    </row>
    <row r="22" spans="1:12" ht="24.95" customHeight="1">
      <c r="A22" s="62" t="s">
        <v>122</v>
      </c>
      <c r="B22" s="63"/>
      <c r="C22" s="62"/>
      <c r="D22" s="62"/>
      <c r="E22" s="64"/>
      <c r="F22" s="64">
        <f>F10+F21</f>
        <v>40986295</v>
      </c>
      <c r="G22" s="64"/>
      <c r="H22" s="64">
        <f>H10+H12+H21</f>
        <v>0</v>
      </c>
      <c r="I22" s="64"/>
      <c r="J22" s="64"/>
      <c r="K22" s="64">
        <f>F22+H22</f>
        <v>40986295</v>
      </c>
      <c r="L22" s="65"/>
    </row>
    <row r="23" spans="1:12" ht="24.95" customHeight="1">
      <c r="A23" s="52" t="s">
        <v>123</v>
      </c>
      <c r="B23" s="54" t="s">
        <v>109</v>
      </c>
      <c r="C23" s="53">
        <f>C20</f>
        <v>0</v>
      </c>
      <c r="D23" s="53" t="s">
        <v>110</v>
      </c>
      <c r="E23" s="52"/>
      <c r="F23" s="52"/>
      <c r="G23" s="52"/>
      <c r="H23" s="52"/>
      <c r="I23" s="52"/>
      <c r="J23" s="52">
        <f>산출내역!D19</f>
        <v>2459177.6999999997</v>
      </c>
      <c r="K23" s="66">
        <f t="shared" ref="K23:K30" si="1">ROUNDDOWN(F23+H23+J23,0)</f>
        <v>2459177</v>
      </c>
      <c r="L23" s="53"/>
    </row>
    <row r="24" spans="1:12" ht="24.95" customHeight="1">
      <c r="A24" s="55" t="s">
        <v>114</v>
      </c>
      <c r="B24" s="55"/>
      <c r="C24" s="55"/>
      <c r="D24" s="55"/>
      <c r="E24" s="56"/>
      <c r="F24" s="56"/>
      <c r="G24" s="56"/>
      <c r="H24" s="56"/>
      <c r="I24" s="52"/>
      <c r="J24" s="56">
        <f>SUM(J23:J23)</f>
        <v>2459177.6999999997</v>
      </c>
      <c r="K24" s="56">
        <f t="shared" si="1"/>
        <v>2459177</v>
      </c>
      <c r="L24" s="53"/>
    </row>
    <row r="25" spans="1:12" ht="27.75" customHeight="1">
      <c r="A25" s="67" t="s">
        <v>124</v>
      </c>
      <c r="B25" s="55"/>
      <c r="C25" s="55"/>
      <c r="D25" s="55"/>
      <c r="E25" s="56"/>
      <c r="F25" s="56"/>
      <c r="G25" s="56"/>
      <c r="H25" s="56"/>
      <c r="I25" s="52"/>
      <c r="J25" s="52">
        <f>산출내역!D21</f>
        <v>3526907.7</v>
      </c>
      <c r="K25" s="56">
        <f t="shared" si="1"/>
        <v>3526907</v>
      </c>
      <c r="L25" s="53"/>
    </row>
    <row r="26" spans="1:12" ht="24.95" customHeight="1">
      <c r="A26" s="55" t="s">
        <v>114</v>
      </c>
      <c r="B26" s="55"/>
      <c r="C26" s="55"/>
      <c r="D26" s="55"/>
      <c r="E26" s="56"/>
      <c r="F26" s="56"/>
      <c r="G26" s="56"/>
      <c r="H26" s="56"/>
      <c r="I26" s="52"/>
      <c r="J26" s="56">
        <f>SUM(J25:J25)</f>
        <v>3526907.7</v>
      </c>
      <c r="K26" s="56">
        <f t="shared" si="1"/>
        <v>3526907</v>
      </c>
      <c r="L26" s="53"/>
    </row>
    <row r="27" spans="1:12" ht="24.95" customHeight="1">
      <c r="A27" s="68" t="s">
        <v>125</v>
      </c>
      <c r="B27" s="69" t="s">
        <v>109</v>
      </c>
      <c r="C27" s="70">
        <f>C23</f>
        <v>0</v>
      </c>
      <c r="D27" s="70" t="s">
        <v>110</v>
      </c>
      <c r="E27" s="66"/>
      <c r="F27" s="66"/>
      <c r="G27" s="66"/>
      <c r="H27" s="66"/>
      <c r="I27" s="66"/>
      <c r="J27" s="66">
        <f>산출내역!D23</f>
        <v>4697238</v>
      </c>
      <c r="K27" s="66">
        <f t="shared" si="1"/>
        <v>4697238</v>
      </c>
      <c r="L27" s="53"/>
    </row>
    <row r="28" spans="1:12" ht="24.95" customHeight="1">
      <c r="A28" s="55" t="s">
        <v>114</v>
      </c>
      <c r="B28" s="55"/>
      <c r="C28" s="55"/>
      <c r="D28" s="55"/>
      <c r="E28" s="56"/>
      <c r="F28" s="56"/>
      <c r="G28" s="56"/>
      <c r="H28" s="56"/>
      <c r="I28" s="56"/>
      <c r="J28" s="56">
        <f>SUM(J27:J27)</f>
        <v>4697238</v>
      </c>
      <c r="K28" s="66">
        <f t="shared" si="1"/>
        <v>4697238</v>
      </c>
      <c r="L28" s="53"/>
    </row>
    <row r="29" spans="1:12" ht="24.95" customHeight="1">
      <c r="A29" s="62" t="s">
        <v>126</v>
      </c>
      <c r="B29" s="62"/>
      <c r="C29" s="62"/>
      <c r="D29" s="62"/>
      <c r="E29" s="64"/>
      <c r="F29" s="64">
        <f>F22+F24+F28</f>
        <v>40986295</v>
      </c>
      <c r="G29" s="64"/>
      <c r="H29" s="64">
        <f>H22+H24+H28</f>
        <v>0</v>
      </c>
      <c r="I29" s="64"/>
      <c r="J29" s="64">
        <f>J24+J26+J28</f>
        <v>10683323.4</v>
      </c>
      <c r="K29" s="64">
        <f t="shared" si="1"/>
        <v>51669618</v>
      </c>
      <c r="L29" s="77"/>
    </row>
    <row r="30" spans="1:12" ht="24.95" customHeight="1">
      <c r="A30" s="71" t="s">
        <v>127</v>
      </c>
      <c r="B30" s="71"/>
      <c r="C30" s="71"/>
      <c r="D30" s="71"/>
      <c r="E30" s="72"/>
      <c r="F30" s="72">
        <f>F22</f>
        <v>40986295</v>
      </c>
      <c r="G30" s="72"/>
      <c r="H30" s="72">
        <f>H22</f>
        <v>0</v>
      </c>
      <c r="I30" s="72"/>
      <c r="J30" s="72">
        <f>J24+J26+J28</f>
        <v>10683323.4</v>
      </c>
      <c r="K30" s="73">
        <f t="shared" si="1"/>
        <v>51669618</v>
      </c>
      <c r="L30" s="76"/>
    </row>
  </sheetData>
  <mergeCells count="6">
    <mergeCell ref="K1:K2"/>
    <mergeCell ref="L1:L2"/>
    <mergeCell ref="A1:A2"/>
    <mergeCell ref="B1:B2"/>
    <mergeCell ref="C1:C2"/>
    <mergeCell ref="D1:D2"/>
  </mergeCells>
  <phoneticPr fontId="22" type="noConversion"/>
  <printOptions horizontalCentered="1" gridLinesSet="0"/>
  <pageMargins left="0.55118110236220474" right="0.35433070866141736" top="1.1417322834645669" bottom="0.62992125984251968" header="0.51181102362204722" footer="0.27559055118110237"/>
  <pageSetup paperSize="9" orientation="landscape" horizontalDpi="4294967292" r:id="rId1"/>
  <headerFooter alignWithMargins="0">
    <oddHeader>&amp;C&amp;"돋움체,굵게"&amp;24설  계  서  용  지&amp;R&amp;"Times New Roman,보통"
&amp;"돋움체,보통"PAGE   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F138"/>
  <sheetViews>
    <sheetView view="pageBreakPreview" topLeftCell="A15" zoomScaleNormal="150" zoomScaleSheetLayoutView="100" workbookViewId="0">
      <selection activeCell="E27" sqref="E27"/>
    </sheetView>
  </sheetViews>
  <sheetFormatPr defaultRowHeight="13.5"/>
  <cols>
    <col min="1" max="1" width="2.33203125" customWidth="1"/>
    <col min="2" max="4" width="20.77734375" customWidth="1"/>
    <col min="5" max="5" width="29" customWidth="1"/>
    <col min="6" max="6" width="11.77734375" customWidth="1"/>
  </cols>
  <sheetData>
    <row r="1" spans="2:6" ht="39.950000000000003" customHeight="1">
      <c r="B1" s="514" t="s">
        <v>360</v>
      </c>
      <c r="C1" s="514"/>
      <c r="D1" s="514"/>
      <c r="E1" s="514"/>
      <c r="F1" s="514"/>
    </row>
    <row r="2" spans="2:6" s="133" customFormat="1" ht="33" customHeight="1" thickBot="1">
      <c r="B2" s="515" t="s">
        <v>381</v>
      </c>
      <c r="C2" s="515"/>
      <c r="D2" s="515"/>
      <c r="E2" s="515"/>
      <c r="F2" s="515"/>
    </row>
    <row r="3" spans="2:6" s="1" customFormat="1" ht="35.25" customHeight="1">
      <c r="B3" s="226" t="s">
        <v>219</v>
      </c>
      <c r="C3" s="516" t="s">
        <v>257</v>
      </c>
      <c r="D3" s="517"/>
      <c r="E3" s="518" t="s">
        <v>258</v>
      </c>
      <c r="F3" s="520" t="s">
        <v>134</v>
      </c>
    </row>
    <row r="4" spans="2:6" s="1" customFormat="1" ht="35.25" customHeight="1">
      <c r="B4" s="227" t="s">
        <v>303</v>
      </c>
      <c r="C4" s="522" t="s">
        <v>259</v>
      </c>
      <c r="D4" s="523"/>
      <c r="E4" s="519"/>
      <c r="F4" s="521"/>
    </row>
    <row r="5" spans="2:6" s="1" customFormat="1" ht="33.75" customHeight="1">
      <c r="B5" s="228" t="s">
        <v>291</v>
      </c>
      <c r="C5" s="503">
        <f>'1인(주5일) 인건비산출내역서(년)'!F5</f>
        <v>0</v>
      </c>
      <c r="D5" s="504"/>
      <c r="E5" s="229">
        <f t="shared" ref="E5:E10" si="0">C5</f>
        <v>0</v>
      </c>
      <c r="F5" s="230"/>
    </row>
    <row r="6" spans="2:6" s="1" customFormat="1" ht="33.75" customHeight="1">
      <c r="B6" s="228" t="s">
        <v>260</v>
      </c>
      <c r="C6" s="503">
        <f>'1인(주5일) 인건비산출내역서(년)'!F6</f>
        <v>0</v>
      </c>
      <c r="D6" s="504"/>
      <c r="E6" s="229">
        <f t="shared" si="0"/>
        <v>0</v>
      </c>
      <c r="F6" s="230" t="s">
        <v>440</v>
      </c>
    </row>
    <row r="7" spans="2:6" s="1" customFormat="1" ht="33.75" customHeight="1">
      <c r="B7" s="228" t="s">
        <v>261</v>
      </c>
      <c r="C7" s="503">
        <f>'1인(주5일) 인건비산출내역서(년)'!F7</f>
        <v>0</v>
      </c>
      <c r="D7" s="504"/>
      <c r="E7" s="229">
        <f t="shared" si="0"/>
        <v>0</v>
      </c>
      <c r="F7" s="230"/>
    </row>
    <row r="8" spans="2:6" s="1" customFormat="1" ht="33.75" customHeight="1">
      <c r="B8" s="228" t="s">
        <v>94</v>
      </c>
      <c r="C8" s="503">
        <f>'1인(주5일) 인건비산출내역서(년)'!F8</f>
        <v>0</v>
      </c>
      <c r="D8" s="504"/>
      <c r="E8" s="229">
        <f t="shared" si="0"/>
        <v>0</v>
      </c>
      <c r="F8" s="230" t="s">
        <v>433</v>
      </c>
    </row>
    <row r="9" spans="2:6" s="1" customFormat="1" ht="33.75" customHeight="1">
      <c r="B9" s="228" t="s">
        <v>292</v>
      </c>
      <c r="C9" s="503">
        <f>SUM(C5:D8)</f>
        <v>0</v>
      </c>
      <c r="D9" s="504"/>
      <c r="E9" s="229">
        <f t="shared" si="0"/>
        <v>0</v>
      </c>
      <c r="F9" s="230"/>
    </row>
    <row r="10" spans="2:6" s="1" customFormat="1" ht="33.75" customHeight="1">
      <c r="B10" s="228" t="s">
        <v>293</v>
      </c>
      <c r="C10" s="503">
        <f>C9/12</f>
        <v>0</v>
      </c>
      <c r="D10" s="504"/>
      <c r="E10" s="229">
        <f t="shared" si="0"/>
        <v>0</v>
      </c>
      <c r="F10" s="230"/>
    </row>
    <row r="11" spans="2:6" s="1" customFormat="1" ht="33.75" customHeight="1">
      <c r="B11" s="228" t="s">
        <v>304</v>
      </c>
      <c r="C11" s="505">
        <f>SUM(E10,E9)</f>
        <v>0</v>
      </c>
      <c r="D11" s="506"/>
      <c r="E11" s="424">
        <f>C11*4</f>
        <v>0</v>
      </c>
      <c r="F11" s="230"/>
    </row>
    <row r="12" spans="2:6" s="1" customFormat="1" ht="33.75" customHeight="1">
      <c r="B12" s="227" t="s">
        <v>262</v>
      </c>
      <c r="C12" s="501"/>
      <c r="D12" s="502"/>
      <c r="E12" s="229"/>
      <c r="F12" s="230"/>
    </row>
    <row r="13" spans="2:6" s="1" customFormat="1" ht="33.75" customHeight="1">
      <c r="B13" s="228" t="s">
        <v>435</v>
      </c>
      <c r="C13" s="501"/>
      <c r="D13" s="502"/>
      <c r="E13" s="229">
        <f>재료비!F24</f>
        <v>0</v>
      </c>
      <c r="F13" s="230"/>
    </row>
    <row r="14" spans="2:6" s="426" customFormat="1" ht="33.75" customHeight="1">
      <c r="B14" s="227" t="s">
        <v>434</v>
      </c>
      <c r="C14" s="501"/>
      <c r="D14" s="502"/>
      <c r="E14" s="229"/>
      <c r="F14" s="230"/>
    </row>
    <row r="15" spans="2:6" s="426" customFormat="1" ht="33.75" customHeight="1">
      <c r="B15" s="228" t="s">
        <v>431</v>
      </c>
      <c r="C15" s="501" t="s">
        <v>438</v>
      </c>
      <c r="D15" s="502"/>
      <c r="E15" s="229"/>
      <c r="F15" s="230"/>
    </row>
    <row r="16" spans="2:6" s="426" customFormat="1" ht="33.75" customHeight="1">
      <c r="B16" s="228" t="s">
        <v>263</v>
      </c>
      <c r="C16" s="501"/>
      <c r="D16" s="502"/>
      <c r="E16" s="229"/>
      <c r="F16" s="230"/>
    </row>
    <row r="17" spans="2:6" s="1" customFormat="1" ht="36" customHeight="1">
      <c r="B17" s="227" t="s">
        <v>430</v>
      </c>
      <c r="C17" s="505"/>
      <c r="D17" s="506"/>
      <c r="E17" s="229"/>
      <c r="F17" s="230"/>
    </row>
    <row r="18" spans="2:6" s="1" customFormat="1" ht="33.75" customHeight="1">
      <c r="B18" s="228" t="s">
        <v>294</v>
      </c>
      <c r="C18" s="503">
        <f>E9*3.595%</f>
        <v>0</v>
      </c>
      <c r="D18" s="504"/>
      <c r="E18" s="229">
        <f t="shared" ref="E18:E23" si="1">C18</f>
        <v>0</v>
      </c>
      <c r="F18" s="230"/>
    </row>
    <row r="19" spans="2:6" s="1" customFormat="1" ht="33.75" customHeight="1">
      <c r="B19" s="228" t="s">
        <v>295</v>
      </c>
      <c r="C19" s="503">
        <f>C9*4.75%</f>
        <v>0</v>
      </c>
      <c r="D19" s="504"/>
      <c r="E19" s="229">
        <f t="shared" si="1"/>
        <v>0</v>
      </c>
      <c r="F19" s="230"/>
    </row>
    <row r="20" spans="2:6" s="1" customFormat="1" ht="33.75" customHeight="1">
      <c r="B20" s="228" t="s">
        <v>296</v>
      </c>
      <c r="C20" s="503">
        <f>C9*0.86%</f>
        <v>0</v>
      </c>
      <c r="D20" s="504"/>
      <c r="E20" s="229">
        <f t="shared" si="1"/>
        <v>0</v>
      </c>
      <c r="F20" s="230"/>
    </row>
    <row r="21" spans="2:6" s="1" customFormat="1" ht="33.75" customHeight="1">
      <c r="B21" s="228" t="s">
        <v>297</v>
      </c>
      <c r="C21" s="503">
        <f>'1인(주5일) 인건비산출내역서(년)'!F16</f>
        <v>0</v>
      </c>
      <c r="D21" s="504"/>
      <c r="E21" s="229">
        <f t="shared" si="1"/>
        <v>0</v>
      </c>
      <c r="F21" s="230"/>
    </row>
    <row r="22" spans="2:6" s="1" customFormat="1" ht="33.75" customHeight="1">
      <c r="B22" s="228" t="s">
        <v>298</v>
      </c>
      <c r="C22" s="503">
        <f>C18*13.14%</f>
        <v>0</v>
      </c>
      <c r="D22" s="504"/>
      <c r="E22" s="229">
        <f t="shared" si="1"/>
        <v>0</v>
      </c>
      <c r="F22" s="230"/>
    </row>
    <row r="23" spans="2:6" s="380" customFormat="1" ht="33.75" customHeight="1">
      <c r="B23" s="228" t="s">
        <v>429</v>
      </c>
      <c r="C23" s="507">
        <f>C9*0.06%</f>
        <v>0</v>
      </c>
      <c r="D23" s="508"/>
      <c r="E23" s="229">
        <f t="shared" si="1"/>
        <v>0</v>
      </c>
      <c r="F23" s="230"/>
    </row>
    <row r="24" spans="2:6" s="1" customFormat="1" ht="33.75" customHeight="1">
      <c r="B24" s="228" t="s">
        <v>436</v>
      </c>
      <c r="C24" s="509">
        <f>SUM(C18:D23)</f>
        <v>0</v>
      </c>
      <c r="D24" s="510"/>
      <c r="E24" s="424">
        <f>SUM(C18:C23)*4</f>
        <v>0</v>
      </c>
      <c r="F24" s="230"/>
    </row>
    <row r="25" spans="2:6" s="1" customFormat="1" ht="31.5" customHeight="1">
      <c r="B25" s="231" t="s">
        <v>305</v>
      </c>
      <c r="C25" s="511"/>
      <c r="D25" s="511"/>
      <c r="E25" s="232"/>
      <c r="F25" s="230"/>
    </row>
    <row r="26" spans="2:6" ht="31.5" customHeight="1">
      <c r="B26" s="233" t="s">
        <v>439</v>
      </c>
      <c r="C26" s="512" t="s">
        <v>453</v>
      </c>
      <c r="D26" s="512"/>
      <c r="E26" s="229">
        <f>INT(E25*2.2%)</f>
        <v>0</v>
      </c>
      <c r="F26" s="234"/>
    </row>
    <row r="27" spans="2:6" ht="31.5" customHeight="1">
      <c r="B27" s="233" t="s">
        <v>437</v>
      </c>
      <c r="C27" s="512" t="s">
        <v>454</v>
      </c>
      <c r="D27" s="512"/>
      <c r="E27" s="229"/>
      <c r="F27" s="234"/>
    </row>
    <row r="28" spans="2:6" ht="31.5" customHeight="1">
      <c r="B28" s="231" t="s">
        <v>84</v>
      </c>
      <c r="C28" s="512" t="s">
        <v>308</v>
      </c>
      <c r="D28" s="512"/>
      <c r="E28" s="232">
        <f>E11+E13+E16+E24+E26+E27</f>
        <v>0</v>
      </c>
      <c r="F28" s="234"/>
    </row>
    <row r="29" spans="2:6" ht="31.5" customHeight="1">
      <c r="B29" s="233" t="s">
        <v>306</v>
      </c>
      <c r="C29" s="512" t="s">
        <v>307</v>
      </c>
      <c r="D29" s="512"/>
      <c r="E29" s="235">
        <f>INT(E28*0.1)</f>
        <v>0</v>
      </c>
      <c r="F29" s="234"/>
    </row>
    <row r="30" spans="2:6" ht="31.5" customHeight="1" thickBot="1">
      <c r="B30" s="236" t="s">
        <v>274</v>
      </c>
      <c r="C30" s="513"/>
      <c r="D30" s="513"/>
      <c r="E30" s="237">
        <f>ROUNDDOWN(E28+E29,-5)</f>
        <v>0</v>
      </c>
      <c r="F30" s="430" t="s">
        <v>455</v>
      </c>
    </row>
    <row r="31" spans="2:6" ht="31.5" customHeight="1">
      <c r="B31" s="131"/>
      <c r="C31" s="131"/>
      <c r="D31" s="131"/>
      <c r="E31" s="131"/>
      <c r="F31" s="131"/>
    </row>
    <row r="32" spans="2:6" ht="31.5" customHeight="1">
      <c r="B32" s="131"/>
      <c r="C32" s="131"/>
      <c r="D32" s="131"/>
      <c r="E32" s="131"/>
      <c r="F32" s="131"/>
    </row>
    <row r="33" spans="2:6" ht="31.5" customHeight="1">
      <c r="B33" s="131"/>
      <c r="C33" s="131"/>
      <c r="D33" s="131"/>
      <c r="E33" s="131"/>
      <c r="F33" s="131"/>
    </row>
    <row r="34" spans="2:6">
      <c r="B34" s="131"/>
      <c r="C34" s="131"/>
      <c r="D34" s="131"/>
      <c r="E34" s="131"/>
      <c r="F34" s="131"/>
    </row>
    <row r="35" spans="2:6">
      <c r="B35" s="131"/>
      <c r="C35" s="131"/>
      <c r="D35" s="131"/>
      <c r="E35" s="131"/>
      <c r="F35" s="131"/>
    </row>
    <row r="36" spans="2:6">
      <c r="B36" s="131"/>
      <c r="C36" s="131"/>
      <c r="D36" s="131"/>
      <c r="E36" s="131"/>
      <c r="F36" s="131"/>
    </row>
    <row r="37" spans="2:6">
      <c r="B37" s="131"/>
      <c r="C37" s="131"/>
      <c r="D37" s="131"/>
      <c r="E37" s="131"/>
      <c r="F37" s="131"/>
    </row>
    <row r="38" spans="2:6">
      <c r="B38" s="131"/>
      <c r="C38" s="131"/>
      <c r="D38" s="131"/>
      <c r="E38" s="131"/>
      <c r="F38" s="131"/>
    </row>
    <row r="39" spans="2:6">
      <c r="B39" s="131"/>
      <c r="C39" s="131"/>
      <c r="D39" s="131"/>
      <c r="E39" s="131"/>
      <c r="F39" s="131"/>
    </row>
    <row r="40" spans="2:6">
      <c r="B40" s="131"/>
      <c r="C40" s="131"/>
      <c r="D40" s="131"/>
      <c r="E40" s="131"/>
      <c r="F40" s="131"/>
    </row>
    <row r="41" spans="2:6">
      <c r="B41" s="131"/>
      <c r="C41" s="131"/>
      <c r="D41" s="131"/>
      <c r="E41" s="131"/>
      <c r="F41" s="131"/>
    </row>
    <row r="42" spans="2:6">
      <c r="B42" s="131"/>
      <c r="C42" s="131"/>
      <c r="D42" s="131"/>
      <c r="E42" s="131"/>
      <c r="F42" s="131"/>
    </row>
    <row r="43" spans="2:6">
      <c r="B43" s="131"/>
      <c r="C43" s="131"/>
      <c r="D43" s="131"/>
      <c r="E43" s="131"/>
      <c r="F43" s="131"/>
    </row>
    <row r="44" spans="2:6">
      <c r="B44" s="131"/>
      <c r="C44" s="131"/>
      <c r="D44" s="131"/>
      <c r="E44" s="131"/>
      <c r="F44" s="131"/>
    </row>
    <row r="45" spans="2:6">
      <c r="B45" s="131"/>
      <c r="C45" s="131"/>
      <c r="D45" s="131"/>
      <c r="E45" s="131"/>
      <c r="F45" s="131"/>
    </row>
    <row r="46" spans="2:6">
      <c r="B46" s="131"/>
      <c r="C46" s="131"/>
      <c r="D46" s="131"/>
      <c r="E46" s="131"/>
      <c r="F46" s="131"/>
    </row>
    <row r="47" spans="2:6">
      <c r="B47" s="131"/>
      <c r="C47" s="131"/>
      <c r="D47" s="131"/>
      <c r="E47" s="131"/>
      <c r="F47" s="131"/>
    </row>
    <row r="48" spans="2:6">
      <c r="B48" s="131"/>
      <c r="C48" s="131"/>
      <c r="D48" s="131"/>
      <c r="E48" s="131"/>
      <c r="F48" s="131"/>
    </row>
    <row r="49" spans="2:6">
      <c r="B49" s="131"/>
      <c r="C49" s="131"/>
      <c r="D49" s="131"/>
      <c r="E49" s="131"/>
      <c r="F49" s="131"/>
    </row>
    <row r="50" spans="2:6">
      <c r="B50" s="131"/>
      <c r="C50" s="131"/>
      <c r="D50" s="131"/>
      <c r="E50" s="131"/>
      <c r="F50" s="131"/>
    </row>
    <row r="51" spans="2:6">
      <c r="B51" s="131"/>
      <c r="C51" s="131"/>
      <c r="D51" s="131"/>
      <c r="E51" s="131"/>
      <c r="F51" s="131"/>
    </row>
    <row r="52" spans="2:6">
      <c r="B52" s="131"/>
      <c r="C52" s="131"/>
      <c r="D52" s="131"/>
      <c r="E52" s="131"/>
      <c r="F52" s="131"/>
    </row>
    <row r="53" spans="2:6">
      <c r="B53" s="131"/>
      <c r="C53" s="131"/>
      <c r="D53" s="131"/>
      <c r="E53" s="131"/>
      <c r="F53" s="131"/>
    </row>
    <row r="54" spans="2:6">
      <c r="B54" s="131"/>
      <c r="C54" s="131"/>
      <c r="D54" s="131"/>
      <c r="E54" s="131"/>
      <c r="F54" s="131"/>
    </row>
    <row r="55" spans="2:6">
      <c r="B55" s="131"/>
      <c r="C55" s="131"/>
      <c r="D55" s="131"/>
      <c r="E55" s="131"/>
      <c r="F55" s="131"/>
    </row>
    <row r="56" spans="2:6">
      <c r="B56" s="131"/>
      <c r="C56" s="131"/>
      <c r="D56" s="131"/>
      <c r="E56" s="131"/>
      <c r="F56" s="131"/>
    </row>
    <row r="57" spans="2:6">
      <c r="B57" s="131"/>
      <c r="C57" s="131"/>
      <c r="D57" s="131"/>
      <c r="E57" s="131"/>
      <c r="F57" s="131"/>
    </row>
    <row r="58" spans="2:6">
      <c r="B58" s="131"/>
      <c r="C58" s="131"/>
      <c r="D58" s="131"/>
      <c r="E58" s="131"/>
      <c r="F58" s="131"/>
    </row>
    <row r="59" spans="2:6">
      <c r="B59" s="131"/>
      <c r="C59" s="131"/>
      <c r="D59" s="131"/>
      <c r="E59" s="131"/>
      <c r="F59" s="131"/>
    </row>
    <row r="60" spans="2:6">
      <c r="B60" s="131"/>
      <c r="C60" s="131"/>
      <c r="D60" s="131"/>
      <c r="E60" s="131"/>
      <c r="F60" s="131"/>
    </row>
    <row r="61" spans="2:6">
      <c r="B61" s="131"/>
      <c r="C61" s="131"/>
      <c r="D61" s="131"/>
      <c r="E61" s="131"/>
      <c r="F61" s="131"/>
    </row>
    <row r="62" spans="2:6">
      <c r="B62" s="131"/>
      <c r="C62" s="131"/>
      <c r="D62" s="131"/>
      <c r="E62" s="131"/>
      <c r="F62" s="131"/>
    </row>
    <row r="63" spans="2:6">
      <c r="B63" s="131"/>
      <c r="C63" s="131"/>
      <c r="D63" s="131"/>
      <c r="E63" s="131"/>
      <c r="F63" s="131"/>
    </row>
    <row r="64" spans="2:6">
      <c r="B64" s="131"/>
      <c r="C64" s="131"/>
      <c r="D64" s="131"/>
      <c r="E64" s="131"/>
      <c r="F64" s="131"/>
    </row>
    <row r="65" spans="2:6">
      <c r="B65" s="131"/>
      <c r="C65" s="131"/>
      <c r="D65" s="131"/>
      <c r="E65" s="131"/>
      <c r="F65" s="131"/>
    </row>
    <row r="66" spans="2:6">
      <c r="B66" s="131"/>
      <c r="C66" s="131"/>
      <c r="D66" s="131"/>
      <c r="E66" s="131"/>
      <c r="F66" s="131"/>
    </row>
    <row r="67" spans="2:6">
      <c r="B67" s="131"/>
      <c r="C67" s="131"/>
      <c r="D67" s="131"/>
      <c r="E67" s="131"/>
      <c r="F67" s="131"/>
    </row>
    <row r="68" spans="2:6">
      <c r="B68" s="131"/>
      <c r="C68" s="131"/>
      <c r="D68" s="131"/>
      <c r="E68" s="131"/>
      <c r="F68" s="131"/>
    </row>
    <row r="69" spans="2:6">
      <c r="B69" s="131"/>
      <c r="C69" s="131"/>
      <c r="D69" s="131"/>
      <c r="E69" s="131"/>
      <c r="F69" s="131"/>
    </row>
    <row r="70" spans="2:6">
      <c r="B70" s="131"/>
      <c r="C70" s="131"/>
      <c r="D70" s="131"/>
      <c r="E70" s="131"/>
      <c r="F70" s="131"/>
    </row>
    <row r="71" spans="2:6">
      <c r="B71" s="131"/>
      <c r="C71" s="131"/>
      <c r="D71" s="131"/>
      <c r="E71" s="131"/>
      <c r="F71" s="131"/>
    </row>
    <row r="72" spans="2:6">
      <c r="B72" s="131"/>
      <c r="C72" s="131"/>
      <c r="D72" s="131"/>
      <c r="E72" s="131"/>
      <c r="F72" s="131"/>
    </row>
    <row r="73" spans="2:6">
      <c r="B73" s="131"/>
      <c r="C73" s="131"/>
      <c r="D73" s="131"/>
      <c r="E73" s="131"/>
      <c r="F73" s="131"/>
    </row>
    <row r="74" spans="2:6">
      <c r="B74" s="131"/>
      <c r="C74" s="131"/>
      <c r="D74" s="131"/>
      <c r="E74" s="131"/>
      <c r="F74" s="131"/>
    </row>
    <row r="75" spans="2:6">
      <c r="B75" s="131"/>
      <c r="C75" s="131"/>
      <c r="D75" s="131"/>
      <c r="E75" s="131"/>
      <c r="F75" s="131"/>
    </row>
    <row r="76" spans="2:6">
      <c r="B76" s="131"/>
      <c r="C76" s="131"/>
      <c r="D76" s="131"/>
      <c r="E76" s="131"/>
      <c r="F76" s="131"/>
    </row>
    <row r="77" spans="2:6">
      <c r="B77" s="131"/>
      <c r="C77" s="131"/>
      <c r="D77" s="131"/>
      <c r="E77" s="131"/>
      <c r="F77" s="131"/>
    </row>
    <row r="78" spans="2:6">
      <c r="B78" s="131"/>
      <c r="C78" s="131"/>
      <c r="D78" s="131"/>
      <c r="E78" s="131"/>
      <c r="F78" s="131"/>
    </row>
    <row r="79" spans="2:6">
      <c r="B79" s="131"/>
      <c r="C79" s="131"/>
      <c r="D79" s="131"/>
      <c r="E79" s="131"/>
      <c r="F79" s="131"/>
    </row>
    <row r="80" spans="2:6">
      <c r="B80" s="131"/>
      <c r="C80" s="131"/>
      <c r="D80" s="131"/>
      <c r="E80" s="131"/>
      <c r="F80" s="131"/>
    </row>
    <row r="81" spans="2:6">
      <c r="B81" s="131"/>
      <c r="C81" s="131"/>
      <c r="D81" s="131"/>
      <c r="E81" s="131"/>
      <c r="F81" s="131"/>
    </row>
    <row r="82" spans="2:6">
      <c r="B82" s="131"/>
      <c r="C82" s="131"/>
      <c r="D82" s="131"/>
      <c r="E82" s="131"/>
      <c r="F82" s="131"/>
    </row>
    <row r="83" spans="2:6">
      <c r="B83" s="131"/>
      <c r="C83" s="131"/>
      <c r="D83" s="131"/>
      <c r="E83" s="131"/>
      <c r="F83" s="131"/>
    </row>
    <row r="84" spans="2:6">
      <c r="B84" s="131"/>
      <c r="C84" s="131"/>
      <c r="D84" s="131"/>
      <c r="E84" s="131"/>
      <c r="F84" s="131"/>
    </row>
    <row r="85" spans="2:6">
      <c r="B85" s="131"/>
      <c r="C85" s="131"/>
      <c r="D85" s="131"/>
      <c r="E85" s="131"/>
      <c r="F85" s="131"/>
    </row>
    <row r="86" spans="2:6">
      <c r="B86" s="131"/>
      <c r="C86" s="131"/>
      <c r="D86" s="131"/>
      <c r="E86" s="131"/>
      <c r="F86" s="131"/>
    </row>
    <row r="87" spans="2:6">
      <c r="B87" s="131"/>
      <c r="C87" s="131"/>
      <c r="D87" s="131"/>
      <c r="E87" s="131"/>
      <c r="F87" s="131"/>
    </row>
    <row r="88" spans="2:6">
      <c r="B88" s="131"/>
      <c r="C88" s="131"/>
      <c r="D88" s="131"/>
      <c r="E88" s="131"/>
      <c r="F88" s="131"/>
    </row>
    <row r="89" spans="2:6">
      <c r="B89" s="131"/>
      <c r="C89" s="131"/>
      <c r="D89" s="131"/>
      <c r="E89" s="131"/>
      <c r="F89" s="131"/>
    </row>
    <row r="90" spans="2:6">
      <c r="B90" s="131"/>
      <c r="C90" s="131"/>
      <c r="D90" s="131"/>
      <c r="E90" s="131"/>
      <c r="F90" s="131"/>
    </row>
    <row r="91" spans="2:6">
      <c r="B91" s="131"/>
      <c r="C91" s="131"/>
      <c r="D91" s="131"/>
      <c r="E91" s="131"/>
      <c r="F91" s="131"/>
    </row>
    <row r="92" spans="2:6">
      <c r="B92" s="131"/>
      <c r="C92" s="131"/>
      <c r="D92" s="131"/>
      <c r="E92" s="131"/>
      <c r="F92" s="131"/>
    </row>
    <row r="93" spans="2:6">
      <c r="B93" s="131"/>
      <c r="C93" s="131"/>
      <c r="D93" s="131"/>
      <c r="E93" s="131"/>
      <c r="F93" s="131"/>
    </row>
    <row r="94" spans="2:6">
      <c r="B94" s="131"/>
      <c r="C94" s="131"/>
      <c r="D94" s="131"/>
      <c r="E94" s="131"/>
      <c r="F94" s="131"/>
    </row>
    <row r="95" spans="2:6">
      <c r="B95" s="131"/>
      <c r="C95" s="131"/>
      <c r="D95" s="131"/>
      <c r="E95" s="131"/>
      <c r="F95" s="131"/>
    </row>
    <row r="96" spans="2:6">
      <c r="B96" s="131"/>
      <c r="C96" s="131"/>
      <c r="D96" s="131"/>
      <c r="E96" s="131"/>
      <c r="F96" s="131"/>
    </row>
    <row r="97" spans="2:6">
      <c r="B97" s="131"/>
      <c r="C97" s="131"/>
      <c r="D97" s="131"/>
      <c r="E97" s="131"/>
      <c r="F97" s="131"/>
    </row>
    <row r="98" spans="2:6">
      <c r="B98" s="131"/>
      <c r="C98" s="131"/>
      <c r="D98" s="131"/>
      <c r="E98" s="131"/>
      <c r="F98" s="131"/>
    </row>
    <row r="99" spans="2:6">
      <c r="B99" s="131"/>
      <c r="C99" s="131"/>
      <c r="D99" s="131"/>
      <c r="E99" s="131"/>
      <c r="F99" s="131"/>
    </row>
    <row r="100" spans="2:6">
      <c r="B100" s="131"/>
      <c r="C100" s="131"/>
      <c r="D100" s="131"/>
      <c r="E100" s="131"/>
      <c r="F100" s="131"/>
    </row>
    <row r="101" spans="2:6">
      <c r="B101" s="131"/>
      <c r="C101" s="131"/>
      <c r="D101" s="131"/>
      <c r="E101" s="131"/>
      <c r="F101" s="131"/>
    </row>
    <row r="102" spans="2:6">
      <c r="B102" s="131"/>
      <c r="C102" s="131"/>
      <c r="D102" s="131"/>
      <c r="E102" s="131"/>
      <c r="F102" s="131"/>
    </row>
    <row r="103" spans="2:6">
      <c r="B103" s="131"/>
      <c r="C103" s="131"/>
      <c r="D103" s="131"/>
      <c r="E103" s="131"/>
      <c r="F103" s="131"/>
    </row>
    <row r="104" spans="2:6">
      <c r="B104" s="131"/>
      <c r="C104" s="131"/>
      <c r="D104" s="131"/>
      <c r="E104" s="131"/>
      <c r="F104" s="131"/>
    </row>
    <row r="105" spans="2:6">
      <c r="B105" s="131"/>
      <c r="C105" s="131"/>
      <c r="D105" s="131"/>
      <c r="E105" s="131"/>
      <c r="F105" s="131"/>
    </row>
    <row r="106" spans="2:6">
      <c r="B106" s="131"/>
      <c r="C106" s="131"/>
      <c r="D106" s="131"/>
      <c r="E106" s="131"/>
      <c r="F106" s="131"/>
    </row>
    <row r="107" spans="2:6">
      <c r="B107" s="131"/>
      <c r="C107" s="131"/>
      <c r="D107" s="131"/>
      <c r="E107" s="131"/>
      <c r="F107" s="131"/>
    </row>
    <row r="108" spans="2:6">
      <c r="B108" s="131"/>
      <c r="C108" s="131"/>
      <c r="D108" s="131"/>
      <c r="E108" s="131"/>
      <c r="F108" s="131"/>
    </row>
    <row r="109" spans="2:6">
      <c r="B109" s="131"/>
      <c r="C109" s="131"/>
      <c r="D109" s="131"/>
      <c r="E109" s="131"/>
      <c r="F109" s="131"/>
    </row>
    <row r="110" spans="2:6">
      <c r="B110" s="131"/>
      <c r="C110" s="131"/>
      <c r="D110" s="131"/>
      <c r="E110" s="131"/>
      <c r="F110" s="131"/>
    </row>
    <row r="111" spans="2:6">
      <c r="B111" s="131"/>
      <c r="C111" s="131"/>
      <c r="D111" s="131"/>
      <c r="E111" s="131"/>
      <c r="F111" s="131"/>
    </row>
    <row r="112" spans="2:6">
      <c r="B112" s="131"/>
      <c r="C112" s="131"/>
      <c r="D112" s="131"/>
      <c r="E112" s="131"/>
      <c r="F112" s="131"/>
    </row>
    <row r="113" spans="2:6">
      <c r="B113" s="131"/>
      <c r="C113" s="131"/>
      <c r="D113" s="131"/>
      <c r="E113" s="131"/>
      <c r="F113" s="131"/>
    </row>
    <row r="114" spans="2:6">
      <c r="B114" s="131"/>
      <c r="C114" s="131"/>
      <c r="D114" s="131"/>
      <c r="E114" s="131"/>
      <c r="F114" s="131"/>
    </row>
    <row r="115" spans="2:6">
      <c r="B115" s="131"/>
      <c r="C115" s="131"/>
      <c r="D115" s="131"/>
      <c r="E115" s="131"/>
      <c r="F115" s="131"/>
    </row>
    <row r="116" spans="2:6">
      <c r="B116" s="131"/>
      <c r="C116" s="131"/>
      <c r="D116" s="131"/>
      <c r="E116" s="131"/>
      <c r="F116" s="131"/>
    </row>
    <row r="117" spans="2:6">
      <c r="B117" s="131"/>
      <c r="C117" s="131"/>
      <c r="D117" s="131"/>
      <c r="E117" s="131"/>
      <c r="F117" s="131"/>
    </row>
    <row r="118" spans="2:6">
      <c r="B118" s="131"/>
      <c r="C118" s="131"/>
      <c r="D118" s="131"/>
      <c r="E118" s="131"/>
      <c r="F118" s="131"/>
    </row>
    <row r="119" spans="2:6">
      <c r="B119" s="131"/>
      <c r="C119" s="131"/>
      <c r="D119" s="131"/>
      <c r="E119" s="131"/>
      <c r="F119" s="131"/>
    </row>
    <row r="120" spans="2:6">
      <c r="B120" s="131"/>
      <c r="C120" s="131"/>
      <c r="D120" s="131"/>
      <c r="E120" s="131"/>
      <c r="F120" s="131"/>
    </row>
    <row r="121" spans="2:6">
      <c r="B121" s="131"/>
      <c r="C121" s="131"/>
      <c r="D121" s="131"/>
      <c r="E121" s="131"/>
      <c r="F121" s="131"/>
    </row>
    <row r="122" spans="2:6">
      <c r="B122" s="131"/>
      <c r="C122" s="131"/>
      <c r="D122" s="131"/>
      <c r="E122" s="131"/>
      <c r="F122" s="131"/>
    </row>
    <row r="123" spans="2:6">
      <c r="B123" s="131"/>
      <c r="C123" s="131"/>
      <c r="D123" s="131"/>
      <c r="E123" s="131"/>
      <c r="F123" s="131"/>
    </row>
    <row r="124" spans="2:6">
      <c r="B124" s="131"/>
      <c r="C124" s="131"/>
      <c r="D124" s="131"/>
      <c r="E124" s="131"/>
      <c r="F124" s="131"/>
    </row>
    <row r="125" spans="2:6">
      <c r="B125" s="131"/>
      <c r="C125" s="131"/>
      <c r="D125" s="131"/>
      <c r="E125" s="131"/>
      <c r="F125" s="131"/>
    </row>
    <row r="126" spans="2:6">
      <c r="B126" s="131"/>
      <c r="C126" s="131"/>
      <c r="D126" s="131"/>
      <c r="E126" s="131"/>
      <c r="F126" s="131"/>
    </row>
    <row r="127" spans="2:6">
      <c r="B127" s="131"/>
      <c r="C127" s="131"/>
      <c r="D127" s="131"/>
      <c r="E127" s="131"/>
      <c r="F127" s="131"/>
    </row>
    <row r="128" spans="2:6">
      <c r="B128" s="131"/>
      <c r="C128" s="131"/>
      <c r="D128" s="131"/>
      <c r="E128" s="131"/>
      <c r="F128" s="131"/>
    </row>
    <row r="129" spans="2:6">
      <c r="B129" s="131"/>
      <c r="C129" s="131"/>
      <c r="D129" s="131"/>
      <c r="E129" s="131"/>
      <c r="F129" s="131"/>
    </row>
    <row r="130" spans="2:6">
      <c r="B130" s="131"/>
      <c r="C130" s="131"/>
      <c r="D130" s="131"/>
      <c r="E130" s="131"/>
      <c r="F130" s="131"/>
    </row>
    <row r="131" spans="2:6">
      <c r="B131" s="131"/>
      <c r="C131" s="131"/>
      <c r="D131" s="131"/>
      <c r="E131" s="131"/>
      <c r="F131" s="131"/>
    </row>
    <row r="132" spans="2:6">
      <c r="B132" s="131"/>
      <c r="C132" s="131"/>
      <c r="D132" s="131"/>
      <c r="E132" s="131"/>
      <c r="F132" s="131"/>
    </row>
    <row r="133" spans="2:6">
      <c r="B133" s="131"/>
      <c r="C133" s="131"/>
      <c r="D133" s="131"/>
      <c r="E133" s="131"/>
      <c r="F133" s="131"/>
    </row>
    <row r="134" spans="2:6">
      <c r="B134" s="131"/>
      <c r="C134" s="131"/>
      <c r="D134" s="131"/>
      <c r="E134" s="131"/>
      <c r="F134" s="131"/>
    </row>
    <row r="135" spans="2:6">
      <c r="B135" s="131"/>
      <c r="C135" s="131"/>
      <c r="D135" s="131"/>
      <c r="E135" s="131"/>
      <c r="F135" s="131"/>
    </row>
    <row r="136" spans="2:6">
      <c r="B136" s="131"/>
      <c r="C136" s="131"/>
      <c r="D136" s="131"/>
      <c r="E136" s="131"/>
      <c r="F136" s="131"/>
    </row>
    <row r="137" spans="2:6">
      <c r="B137" s="131"/>
      <c r="C137" s="131"/>
      <c r="D137" s="131"/>
      <c r="E137" s="131"/>
      <c r="F137" s="131"/>
    </row>
    <row r="138" spans="2:6">
      <c r="B138" s="131"/>
      <c r="C138" s="131"/>
      <c r="D138" s="131"/>
      <c r="E138" s="131"/>
      <c r="F138" s="131"/>
    </row>
  </sheetData>
  <mergeCells count="32">
    <mergeCell ref="C11:D11"/>
    <mergeCell ref="B1:F1"/>
    <mergeCell ref="B2:F2"/>
    <mergeCell ref="C3:D3"/>
    <mergeCell ref="E3:E4"/>
    <mergeCell ref="F3:F4"/>
    <mergeCell ref="C4:D4"/>
    <mergeCell ref="C5:D5"/>
    <mergeCell ref="C6:D6"/>
    <mergeCell ref="C7:D7"/>
    <mergeCell ref="C8:D8"/>
    <mergeCell ref="C9:D9"/>
    <mergeCell ref="C10:D10"/>
    <mergeCell ref="C25:D25"/>
    <mergeCell ref="C26:D26"/>
    <mergeCell ref="C30:D30"/>
    <mergeCell ref="C27:D27"/>
    <mergeCell ref="C28:D28"/>
    <mergeCell ref="C29:D29"/>
    <mergeCell ref="C20:D20"/>
    <mergeCell ref="C21:D21"/>
    <mergeCell ref="C22:D22"/>
    <mergeCell ref="C23:D23"/>
    <mergeCell ref="C24:D24"/>
    <mergeCell ref="C14:D14"/>
    <mergeCell ref="C16:D16"/>
    <mergeCell ref="C12:D12"/>
    <mergeCell ref="C13:D13"/>
    <mergeCell ref="C19:D19"/>
    <mergeCell ref="C17:D17"/>
    <mergeCell ref="C18:D18"/>
    <mergeCell ref="C15:D15"/>
  </mergeCells>
  <phoneticPr fontId="4" type="noConversion"/>
  <printOptions horizontalCentered="1"/>
  <pageMargins left="0.25" right="0.25" top="0.75" bottom="0.75" header="0.3" footer="0.3"/>
  <pageSetup paperSize="9" scale="75" fitToHeight="0" orientation="portrait" r:id="rId1"/>
  <headerFooter alignWithMargins="0"/>
  <rowBreaks count="1" manualBreakCount="1">
    <brk id="30" min="1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92"/>
  <sheetViews>
    <sheetView view="pageBreakPreview" topLeftCell="C12" zoomScaleNormal="150" zoomScaleSheetLayoutView="100" workbookViewId="0">
      <selection activeCell="F5" sqref="F5:F22"/>
    </sheetView>
  </sheetViews>
  <sheetFormatPr defaultRowHeight="13.5"/>
  <cols>
    <col min="1" max="1" width="15.5546875" style="132" customWidth="1"/>
    <col min="2" max="5" width="12.44140625" style="133" customWidth="1"/>
    <col min="6" max="6" width="14" style="132" bestFit="1" customWidth="1"/>
    <col min="7" max="7" width="25.6640625" style="132" customWidth="1"/>
    <col min="8" max="9" width="8.88671875" style="132" hidden="1" customWidth="1"/>
    <col min="10" max="10" width="22.88671875" style="132" hidden="1" customWidth="1"/>
    <col min="11" max="11" width="11.21875" style="132" hidden="1" customWidth="1"/>
    <col min="12" max="12" width="30.21875" style="132" hidden="1" customWidth="1"/>
    <col min="13" max="17" width="8.88671875" style="132" hidden="1" customWidth="1"/>
    <col min="18" max="18" width="9.5546875" style="132" hidden="1" customWidth="1"/>
    <col min="19" max="20" width="8.88671875" style="132" hidden="1" customWidth="1"/>
    <col min="21" max="21" width="11.5546875" style="132" hidden="1" customWidth="1"/>
    <col min="22" max="16384" width="8.88671875" style="132"/>
  </cols>
  <sheetData>
    <row r="1" spans="1:21" ht="39.950000000000003" customHeight="1">
      <c r="A1" s="527" t="s">
        <v>392</v>
      </c>
      <c r="B1" s="527"/>
      <c r="C1" s="527"/>
      <c r="D1" s="527"/>
      <c r="E1" s="527"/>
      <c r="F1" s="527"/>
      <c r="G1" s="527"/>
      <c r="I1" s="132" t="s">
        <v>327</v>
      </c>
      <c r="K1" s="132" t="s">
        <v>328</v>
      </c>
      <c r="S1" s="133"/>
    </row>
    <row r="2" spans="1:21" s="133" customFormat="1" ht="33" customHeight="1" thickBot="1">
      <c r="A2" s="531" t="s">
        <v>432</v>
      </c>
      <c r="B2" s="531"/>
      <c r="C2" s="531"/>
      <c r="D2" s="531"/>
      <c r="E2" s="531"/>
      <c r="F2" s="531"/>
      <c r="G2" s="531"/>
      <c r="I2" s="189" t="s">
        <v>450</v>
      </c>
      <c r="J2" s="189"/>
      <c r="K2" s="189" t="s">
        <v>403</v>
      </c>
      <c r="L2" s="190"/>
      <c r="M2" s="189"/>
      <c r="R2" s="196" t="s">
        <v>407</v>
      </c>
      <c r="S2" s="139">
        <v>11480</v>
      </c>
      <c r="T2" s="139" t="s">
        <v>75</v>
      </c>
    </row>
    <row r="3" spans="1:21" s="139" customFormat="1" ht="30" customHeight="1">
      <c r="A3" s="238" t="s">
        <v>219</v>
      </c>
      <c r="B3" s="239"/>
      <c r="C3" s="240"/>
      <c r="D3" s="240"/>
      <c r="E3" s="240"/>
      <c r="F3" s="241" t="s">
        <v>220</v>
      </c>
      <c r="G3" s="242" t="s">
        <v>221</v>
      </c>
      <c r="H3" s="186"/>
      <c r="I3" s="186" t="s">
        <v>278</v>
      </c>
      <c r="J3" s="186" t="s">
        <v>406</v>
      </c>
      <c r="K3" s="186" t="s">
        <v>271</v>
      </c>
      <c r="L3" s="186" t="s">
        <v>404</v>
      </c>
      <c r="M3" s="186" t="s">
        <v>289</v>
      </c>
      <c r="N3" s="139" t="s">
        <v>344</v>
      </c>
      <c r="R3" s="139" t="s">
        <v>405</v>
      </c>
      <c r="S3" s="139">
        <v>11480</v>
      </c>
      <c r="T3" s="139" t="s">
        <v>75</v>
      </c>
    </row>
    <row r="4" spans="1:21" s="139" customFormat="1" ht="31.5" customHeight="1">
      <c r="A4" s="243" t="s">
        <v>222</v>
      </c>
      <c r="B4" s="528"/>
      <c r="C4" s="529"/>
      <c r="D4" s="529"/>
      <c r="E4" s="529"/>
      <c r="F4" s="529"/>
      <c r="G4" s="530"/>
      <c r="H4" s="353">
        <v>1</v>
      </c>
      <c r="I4" s="139">
        <v>9</v>
      </c>
      <c r="J4" s="139">
        <v>0</v>
      </c>
      <c r="K4" s="139">
        <f>M4-I4</f>
        <v>22</v>
      </c>
      <c r="L4" s="139">
        <v>0</v>
      </c>
      <c r="M4" s="139">
        <v>31</v>
      </c>
      <c r="N4" s="219"/>
    </row>
    <row r="5" spans="1:21" s="139" customFormat="1" ht="33" customHeight="1">
      <c r="A5" s="244" t="s">
        <v>223</v>
      </c>
      <c r="B5" s="245">
        <v>11480</v>
      </c>
      <c r="C5" s="246">
        <v>4</v>
      </c>
      <c r="D5" s="429" t="s">
        <v>451</v>
      </c>
      <c r="E5" s="248"/>
      <c r="F5" s="249"/>
      <c r="G5" s="427" t="s">
        <v>449</v>
      </c>
      <c r="H5" s="353">
        <v>2</v>
      </c>
      <c r="I5" s="139">
        <v>8</v>
      </c>
      <c r="J5" s="139">
        <v>0</v>
      </c>
      <c r="K5" s="139">
        <v>20</v>
      </c>
      <c r="L5" s="139">
        <v>0</v>
      </c>
      <c r="M5" s="139">
        <v>28</v>
      </c>
      <c r="N5" s="219"/>
    </row>
    <row r="6" spans="1:21" s="139" customFormat="1" ht="33" customHeight="1">
      <c r="A6" s="244" t="s">
        <v>90</v>
      </c>
      <c r="B6" s="245">
        <f>B5</f>
        <v>11480</v>
      </c>
      <c r="C6" s="246">
        <v>4</v>
      </c>
      <c r="D6" s="247">
        <f>L17</f>
        <v>0</v>
      </c>
      <c r="E6" s="251">
        <v>1.5</v>
      </c>
      <c r="F6" s="249"/>
      <c r="G6" s="250" t="s">
        <v>433</v>
      </c>
      <c r="H6" s="353">
        <v>3</v>
      </c>
      <c r="I6" s="139">
        <v>9</v>
      </c>
      <c r="J6" s="139">
        <v>0</v>
      </c>
      <c r="K6" s="139">
        <v>22</v>
      </c>
      <c r="L6" s="139">
        <v>0</v>
      </c>
      <c r="M6" s="139">
        <v>31</v>
      </c>
      <c r="N6" s="219"/>
    </row>
    <row r="7" spans="1:21" s="139" customFormat="1" ht="33" customHeight="1">
      <c r="A7" s="244" t="s">
        <v>225</v>
      </c>
      <c r="B7" s="245">
        <f>B6</f>
        <v>11480</v>
      </c>
      <c r="C7" s="252">
        <v>4</v>
      </c>
      <c r="D7" s="253">
        <v>7</v>
      </c>
      <c r="E7" s="254"/>
      <c r="F7" s="249"/>
      <c r="G7" s="255" t="s">
        <v>299</v>
      </c>
      <c r="H7" s="353">
        <v>4</v>
      </c>
      <c r="I7" s="139">
        <v>8</v>
      </c>
      <c r="J7" s="139">
        <v>0</v>
      </c>
      <c r="K7" s="139">
        <f t="shared" ref="K7:K14" si="0">M7-I7</f>
        <v>22</v>
      </c>
      <c r="L7" s="139">
        <v>0</v>
      </c>
      <c r="M7" s="139">
        <v>30</v>
      </c>
      <c r="N7" s="219"/>
    </row>
    <row r="8" spans="1:21" s="139" customFormat="1" ht="33" customHeight="1">
      <c r="A8" s="244" t="s">
        <v>94</v>
      </c>
      <c r="B8" s="245">
        <f>B6</f>
        <v>11480</v>
      </c>
      <c r="C8" s="252">
        <v>4</v>
      </c>
      <c r="D8" s="256">
        <v>30</v>
      </c>
      <c r="E8" s="254"/>
      <c r="F8" s="249"/>
      <c r="G8" s="255" t="s">
        <v>452</v>
      </c>
      <c r="H8" s="353">
        <v>5</v>
      </c>
      <c r="I8" s="139">
        <v>10</v>
      </c>
      <c r="J8" s="139">
        <v>0</v>
      </c>
      <c r="K8" s="139">
        <v>9</v>
      </c>
      <c r="L8" s="139">
        <v>0</v>
      </c>
      <c r="M8" s="139">
        <v>31</v>
      </c>
      <c r="N8" s="219"/>
    </row>
    <row r="9" spans="1:21" s="139" customFormat="1" ht="33" customHeight="1">
      <c r="A9" s="257" t="s">
        <v>226</v>
      </c>
      <c r="B9" s="535"/>
      <c r="C9" s="536"/>
      <c r="D9" s="536"/>
      <c r="E9" s="537"/>
      <c r="F9" s="249"/>
      <c r="G9" s="258"/>
      <c r="H9" s="353">
        <v>6</v>
      </c>
      <c r="I9" s="139">
        <v>8</v>
      </c>
      <c r="J9" s="139">
        <v>0</v>
      </c>
      <c r="K9" s="139">
        <v>21</v>
      </c>
      <c r="L9" s="139">
        <v>0</v>
      </c>
      <c r="M9" s="139">
        <v>30</v>
      </c>
      <c r="N9" s="219"/>
    </row>
    <row r="10" spans="1:21" s="139" customFormat="1" ht="33" customHeight="1">
      <c r="A10" s="257" t="s">
        <v>193</v>
      </c>
      <c r="B10" s="532" t="s">
        <v>372</v>
      </c>
      <c r="C10" s="533"/>
      <c r="D10" s="533"/>
      <c r="E10" s="534"/>
      <c r="F10" s="428"/>
      <c r="G10" s="258" t="s">
        <v>433</v>
      </c>
      <c r="H10" s="353">
        <v>7</v>
      </c>
      <c r="I10" s="139">
        <v>8</v>
      </c>
      <c r="J10" s="139">
        <v>0</v>
      </c>
      <c r="K10" s="139">
        <v>23</v>
      </c>
      <c r="L10" s="139">
        <v>0</v>
      </c>
      <c r="M10" s="139">
        <v>31</v>
      </c>
      <c r="N10" s="219"/>
      <c r="Q10" s="142"/>
      <c r="R10" s="181"/>
      <c r="S10" s="182"/>
      <c r="T10" s="143"/>
      <c r="U10" s="144"/>
    </row>
    <row r="11" spans="1:21" s="139" customFormat="1" ht="32.25" customHeight="1">
      <c r="A11" s="244" t="s">
        <v>441</v>
      </c>
      <c r="B11" s="259"/>
      <c r="C11" s="260"/>
      <c r="D11" s="260"/>
      <c r="E11" s="260"/>
      <c r="F11" s="249"/>
      <c r="G11" s="255"/>
      <c r="H11" s="353">
        <v>8</v>
      </c>
      <c r="I11" s="139">
        <v>10</v>
      </c>
      <c r="J11" s="139">
        <v>0</v>
      </c>
      <c r="K11" s="139">
        <v>20</v>
      </c>
      <c r="L11" s="139">
        <v>0</v>
      </c>
      <c r="M11" s="139">
        <v>31</v>
      </c>
      <c r="N11" s="219"/>
      <c r="Q11" s="142"/>
      <c r="R11" s="181"/>
      <c r="S11" s="182"/>
      <c r="T11" s="183"/>
      <c r="U11" s="144"/>
    </row>
    <row r="12" spans="1:21" s="139" customFormat="1" ht="31.5" customHeight="1">
      <c r="A12" s="243" t="s">
        <v>228</v>
      </c>
      <c r="B12" s="261"/>
      <c r="C12" s="262"/>
      <c r="D12" s="262"/>
      <c r="E12" s="262"/>
      <c r="F12" s="249"/>
      <c r="G12" s="255"/>
      <c r="H12" s="353">
        <v>9</v>
      </c>
      <c r="I12" s="139">
        <v>8</v>
      </c>
      <c r="J12" s="139">
        <v>0</v>
      </c>
      <c r="K12" s="139">
        <v>20</v>
      </c>
      <c r="L12" s="139">
        <v>0</v>
      </c>
      <c r="M12" s="139">
        <v>30</v>
      </c>
      <c r="N12" s="219"/>
      <c r="U12" s="184"/>
    </row>
    <row r="13" spans="1:21" s="139" customFormat="1" ht="33" customHeight="1">
      <c r="A13" s="244" t="s">
        <v>229</v>
      </c>
      <c r="B13" s="263">
        <f>$F$9</f>
        <v>0</v>
      </c>
      <c r="C13" s="264">
        <v>3.5450000000000002E-2</v>
      </c>
      <c r="D13" s="265"/>
      <c r="E13" s="260"/>
      <c r="F13" s="249"/>
      <c r="G13" s="258" t="s">
        <v>256</v>
      </c>
      <c r="H13" s="353">
        <v>10</v>
      </c>
      <c r="I13" s="139">
        <v>9</v>
      </c>
      <c r="J13" s="139">
        <v>0</v>
      </c>
      <c r="K13" s="139">
        <v>20</v>
      </c>
      <c r="L13" s="139">
        <v>0</v>
      </c>
      <c r="M13" s="139">
        <v>31</v>
      </c>
      <c r="N13" s="219"/>
      <c r="U13" s="185"/>
    </row>
    <row r="14" spans="1:21" s="139" customFormat="1" ht="33" customHeight="1">
      <c r="A14" s="244" t="s">
        <v>34</v>
      </c>
      <c r="B14" s="263">
        <f>$F$9</f>
        <v>0</v>
      </c>
      <c r="C14" s="266">
        <v>4.4999999999999998E-2</v>
      </c>
      <c r="D14" s="267"/>
      <c r="E14" s="260"/>
      <c r="F14" s="249"/>
      <c r="G14" s="258" t="s">
        <v>230</v>
      </c>
      <c r="H14" s="353">
        <v>11</v>
      </c>
      <c r="I14" s="139">
        <v>9</v>
      </c>
      <c r="J14" s="139">
        <v>0</v>
      </c>
      <c r="K14" s="139">
        <f t="shared" si="0"/>
        <v>21</v>
      </c>
      <c r="L14" s="139">
        <v>0</v>
      </c>
      <c r="M14" s="139">
        <v>30</v>
      </c>
      <c r="N14" s="219"/>
    </row>
    <row r="15" spans="1:21" s="139" customFormat="1" ht="33" customHeight="1">
      <c r="A15" s="244" t="s">
        <v>231</v>
      </c>
      <c r="B15" s="263">
        <f>$F$9</f>
        <v>0</v>
      </c>
      <c r="C15" s="268">
        <v>8.6E-3</v>
      </c>
      <c r="D15" s="267"/>
      <c r="E15" s="260"/>
      <c r="F15" s="249"/>
      <c r="G15" s="258" t="s">
        <v>283</v>
      </c>
      <c r="H15" s="353">
        <v>12</v>
      </c>
      <c r="I15" s="139">
        <v>8</v>
      </c>
      <c r="J15" s="139">
        <v>0</v>
      </c>
      <c r="K15" s="139">
        <v>22</v>
      </c>
      <c r="L15" s="139">
        <v>0</v>
      </c>
      <c r="M15" s="139">
        <v>31</v>
      </c>
      <c r="N15" s="219"/>
    </row>
    <row r="16" spans="1:21" s="139" customFormat="1" ht="33" customHeight="1">
      <c r="A16" s="244" t="s">
        <v>232</v>
      </c>
      <c r="B16" s="263">
        <f>$F$9</f>
        <v>0</v>
      </c>
      <c r="C16" s="268">
        <v>1.15E-2</v>
      </c>
      <c r="D16" s="267"/>
      <c r="E16" s="260"/>
      <c r="F16" s="249"/>
      <c r="G16" s="258" t="s">
        <v>268</v>
      </c>
      <c r="H16" s="188"/>
    </row>
    <row r="17" spans="1:13" s="139" customFormat="1" ht="33" customHeight="1">
      <c r="A17" s="244" t="s">
        <v>233</v>
      </c>
      <c r="B17" s="263">
        <f>F13</f>
        <v>0</v>
      </c>
      <c r="C17" s="268">
        <v>0.1295</v>
      </c>
      <c r="D17" s="267"/>
      <c r="E17" s="260"/>
      <c r="F17" s="249"/>
      <c r="G17" s="258" t="s">
        <v>234</v>
      </c>
      <c r="H17" s="187" t="s">
        <v>82</v>
      </c>
      <c r="I17" s="188"/>
      <c r="J17" s="188">
        <f>SUM(J4:J15)</f>
        <v>0</v>
      </c>
      <c r="K17" s="188">
        <f>SUM(K9:K15)</f>
        <v>147</v>
      </c>
      <c r="L17" s="188">
        <f>SUM(L8:L15)</f>
        <v>0</v>
      </c>
      <c r="M17" s="139">
        <f>SUM(M4:M15)</f>
        <v>365</v>
      </c>
    </row>
    <row r="18" spans="1:13" s="139" customFormat="1" ht="33" customHeight="1">
      <c r="A18" s="244" t="s">
        <v>361</v>
      </c>
      <c r="B18" s="263">
        <f>$F$9</f>
        <v>0</v>
      </c>
      <c r="C18" s="268">
        <v>5.9999999999999995E-4</v>
      </c>
      <c r="D18" s="267"/>
      <c r="E18" s="379"/>
      <c r="F18" s="249"/>
      <c r="G18" s="258" t="s">
        <v>362</v>
      </c>
      <c r="H18" s="187"/>
      <c r="I18" s="188"/>
      <c r="J18" s="188"/>
      <c r="K18" s="188"/>
      <c r="L18" s="188"/>
    </row>
    <row r="19" spans="1:13" s="139" customFormat="1" ht="33" customHeight="1">
      <c r="A19" s="244" t="s">
        <v>441</v>
      </c>
      <c r="B19" s="263"/>
      <c r="C19" s="268"/>
      <c r="D19" s="267"/>
      <c r="E19" s="425"/>
      <c r="F19" s="249"/>
      <c r="G19" s="258"/>
      <c r="H19" s="187"/>
      <c r="I19" s="188"/>
      <c r="J19" s="188"/>
      <c r="K19" s="188"/>
      <c r="L19" s="188"/>
    </row>
    <row r="20" spans="1:13" s="139" customFormat="1" ht="33" customHeight="1">
      <c r="A20" s="243" t="s">
        <v>426</v>
      </c>
      <c r="B20" s="524"/>
      <c r="C20" s="525"/>
      <c r="D20" s="525"/>
      <c r="E20" s="526"/>
      <c r="F20" s="249"/>
      <c r="G20" s="258"/>
      <c r="H20" s="187"/>
      <c r="I20" s="188"/>
      <c r="J20" s="188"/>
      <c r="K20" s="188"/>
      <c r="L20" s="188"/>
    </row>
    <row r="21" spans="1:13" s="139" customFormat="1" ht="33" customHeight="1">
      <c r="A21" s="244" t="s">
        <v>427</v>
      </c>
      <c r="B21" s="524" t="s">
        <v>428</v>
      </c>
      <c r="C21" s="525"/>
      <c r="D21" s="525"/>
      <c r="E21" s="526"/>
      <c r="F21" s="249"/>
      <c r="G21" s="258"/>
      <c r="H21" s="187"/>
      <c r="I21" s="188"/>
      <c r="J21" s="188"/>
      <c r="K21" s="188"/>
      <c r="L21" s="188"/>
    </row>
    <row r="22" spans="1:13" s="139" customFormat="1" ht="31.5" customHeight="1">
      <c r="A22" s="244" t="s">
        <v>235</v>
      </c>
      <c r="B22" s="259"/>
      <c r="C22" s="260"/>
      <c r="D22" s="260"/>
      <c r="E22" s="260"/>
      <c r="F22" s="249"/>
      <c r="G22" s="255"/>
    </row>
    <row r="23" spans="1:13" s="139" customFormat="1" ht="37.5" customHeight="1" thickBot="1">
      <c r="A23" s="269" t="s">
        <v>236</v>
      </c>
      <c r="B23" s="270"/>
      <c r="C23" s="271"/>
      <c r="D23" s="271"/>
      <c r="E23" s="271"/>
      <c r="F23" s="272">
        <f>SUM(,F11,F19,F22)</f>
        <v>0</v>
      </c>
      <c r="G23" s="273"/>
    </row>
    <row r="24" spans="1:13" s="139" customFormat="1" ht="37.5" customHeight="1">
      <c r="A24" s="150"/>
      <c r="B24" s="151"/>
      <c r="C24" s="151"/>
      <c r="D24" s="151"/>
      <c r="E24" s="151"/>
      <c r="F24" s="152"/>
      <c r="G24" s="153"/>
    </row>
    <row r="25" spans="1:13">
      <c r="A25" s="154"/>
      <c r="B25" s="191"/>
      <c r="C25" s="191"/>
      <c r="D25" s="191"/>
      <c r="E25" s="191"/>
      <c r="F25" s="154"/>
    </row>
    <row r="26" spans="1:13">
      <c r="A26" s="154"/>
      <c r="B26" s="191"/>
      <c r="C26" s="191"/>
      <c r="D26" s="191"/>
      <c r="E26" s="191"/>
      <c r="F26" s="154"/>
    </row>
    <row r="27" spans="1:13">
      <c r="A27" s="154"/>
      <c r="B27" s="191"/>
      <c r="C27" s="191"/>
      <c r="D27" s="191"/>
      <c r="E27" s="191"/>
      <c r="F27" s="154"/>
    </row>
    <row r="28" spans="1:13">
      <c r="A28" s="154"/>
      <c r="B28" s="191"/>
      <c r="C28" s="191"/>
      <c r="D28" s="191"/>
      <c r="E28" s="191"/>
      <c r="F28" s="154"/>
    </row>
    <row r="29" spans="1:13">
      <c r="A29" s="154"/>
      <c r="B29" s="191"/>
      <c r="C29" s="191"/>
      <c r="D29" s="191"/>
      <c r="E29" s="191"/>
      <c r="F29" s="154"/>
    </row>
    <row r="30" spans="1:13">
      <c r="A30" s="154"/>
      <c r="B30" s="191"/>
      <c r="C30" s="191"/>
      <c r="D30" s="191"/>
      <c r="E30" s="191"/>
      <c r="F30" s="154"/>
    </row>
    <row r="31" spans="1:13">
      <c r="A31" s="154"/>
      <c r="B31" s="191"/>
      <c r="C31" s="191"/>
      <c r="D31" s="191"/>
      <c r="E31" s="191"/>
      <c r="F31" s="154"/>
    </row>
    <row r="32" spans="1:13">
      <c r="A32" s="154"/>
      <c r="B32" s="191"/>
      <c r="C32" s="191"/>
      <c r="D32" s="191"/>
      <c r="E32" s="191"/>
      <c r="F32" s="154"/>
    </row>
    <row r="33" spans="1:6">
      <c r="A33" s="154"/>
      <c r="B33" s="191"/>
      <c r="C33" s="191"/>
      <c r="D33" s="191"/>
      <c r="E33" s="191"/>
      <c r="F33" s="154"/>
    </row>
    <row r="34" spans="1:6">
      <c r="A34" s="154"/>
      <c r="B34" s="191"/>
      <c r="C34" s="191"/>
      <c r="D34" s="191"/>
      <c r="E34" s="191"/>
      <c r="F34" s="154"/>
    </row>
    <row r="35" spans="1:6">
      <c r="A35" s="154"/>
      <c r="B35" s="191"/>
      <c r="C35" s="191"/>
      <c r="D35" s="191"/>
      <c r="E35" s="191"/>
      <c r="F35" s="154"/>
    </row>
    <row r="36" spans="1:6">
      <c r="A36" s="154"/>
      <c r="B36" s="191"/>
      <c r="C36" s="191"/>
      <c r="D36" s="191"/>
      <c r="E36" s="191"/>
      <c r="F36" s="154"/>
    </row>
    <row r="37" spans="1:6">
      <c r="A37" s="154"/>
      <c r="B37" s="191"/>
      <c r="C37" s="191"/>
      <c r="D37" s="191"/>
      <c r="E37" s="191"/>
      <c r="F37" s="154"/>
    </row>
    <row r="38" spans="1:6">
      <c r="A38" s="154"/>
      <c r="B38" s="191"/>
      <c r="C38" s="191"/>
      <c r="D38" s="191"/>
      <c r="E38" s="191"/>
      <c r="F38" s="154"/>
    </row>
    <row r="39" spans="1:6">
      <c r="A39" s="154"/>
      <c r="B39" s="191"/>
      <c r="C39" s="191"/>
      <c r="D39" s="191"/>
      <c r="E39" s="191"/>
      <c r="F39" s="154"/>
    </row>
    <row r="40" spans="1:6">
      <c r="A40" s="154"/>
      <c r="B40" s="191"/>
      <c r="C40" s="191"/>
      <c r="D40" s="191"/>
      <c r="E40" s="191"/>
      <c r="F40" s="154"/>
    </row>
    <row r="41" spans="1:6">
      <c r="A41" s="154"/>
      <c r="B41" s="191"/>
      <c r="C41" s="191"/>
      <c r="D41" s="191"/>
      <c r="E41" s="191"/>
      <c r="F41" s="154"/>
    </row>
    <row r="42" spans="1:6">
      <c r="A42" s="154"/>
      <c r="B42" s="191"/>
      <c r="C42" s="191"/>
      <c r="D42" s="191"/>
      <c r="E42" s="191"/>
      <c r="F42" s="154"/>
    </row>
    <row r="43" spans="1:6">
      <c r="A43" s="154"/>
      <c r="B43" s="191"/>
      <c r="C43" s="191"/>
      <c r="D43" s="191"/>
      <c r="E43" s="191"/>
      <c r="F43" s="154"/>
    </row>
    <row r="44" spans="1:6">
      <c r="A44" s="154"/>
      <c r="B44" s="191"/>
      <c r="C44" s="191"/>
      <c r="D44" s="191"/>
      <c r="E44" s="191"/>
      <c r="F44" s="154"/>
    </row>
    <row r="45" spans="1:6">
      <c r="A45" s="154"/>
      <c r="B45" s="191"/>
      <c r="C45" s="191"/>
      <c r="D45" s="191"/>
      <c r="E45" s="191"/>
      <c r="F45" s="154"/>
    </row>
    <row r="46" spans="1:6">
      <c r="A46" s="154"/>
      <c r="B46" s="191"/>
      <c r="C46" s="191"/>
      <c r="D46" s="191"/>
      <c r="E46" s="191"/>
      <c r="F46" s="154"/>
    </row>
    <row r="47" spans="1:6">
      <c r="A47" s="154"/>
      <c r="B47" s="191"/>
      <c r="C47" s="191"/>
      <c r="D47" s="191"/>
      <c r="E47" s="191"/>
      <c r="F47" s="154"/>
    </row>
    <row r="48" spans="1:6">
      <c r="A48" s="154"/>
      <c r="B48" s="191"/>
      <c r="C48" s="191"/>
      <c r="D48" s="191"/>
      <c r="E48" s="191"/>
      <c r="F48" s="154"/>
    </row>
    <row r="49" spans="1:6">
      <c r="A49" s="154"/>
      <c r="B49" s="191"/>
      <c r="C49" s="191"/>
      <c r="D49" s="191"/>
      <c r="E49" s="191"/>
      <c r="F49" s="154"/>
    </row>
    <row r="50" spans="1:6">
      <c r="A50" s="154"/>
      <c r="B50" s="191"/>
      <c r="C50" s="191"/>
      <c r="D50" s="191"/>
      <c r="E50" s="191"/>
      <c r="F50" s="154"/>
    </row>
    <row r="51" spans="1:6">
      <c r="A51" s="154"/>
      <c r="B51" s="191"/>
      <c r="C51" s="191"/>
      <c r="D51" s="191"/>
      <c r="E51" s="191"/>
      <c r="F51" s="154"/>
    </row>
    <row r="52" spans="1:6">
      <c r="A52" s="154"/>
      <c r="B52" s="191"/>
      <c r="C52" s="191"/>
      <c r="D52" s="191"/>
      <c r="E52" s="191"/>
      <c r="F52" s="154"/>
    </row>
    <row r="53" spans="1:6">
      <c r="A53" s="154"/>
      <c r="B53" s="191"/>
      <c r="C53" s="191"/>
      <c r="D53" s="191"/>
      <c r="E53" s="191"/>
      <c r="F53" s="154"/>
    </row>
    <row r="54" spans="1:6">
      <c r="A54" s="154"/>
      <c r="B54" s="191"/>
      <c r="C54" s="191"/>
      <c r="D54" s="191"/>
      <c r="E54" s="191"/>
      <c r="F54" s="154"/>
    </row>
    <row r="55" spans="1:6">
      <c r="A55" s="154"/>
      <c r="B55" s="191"/>
      <c r="C55" s="191"/>
      <c r="D55" s="191"/>
      <c r="E55" s="191"/>
      <c r="F55" s="154"/>
    </row>
    <row r="56" spans="1:6">
      <c r="A56" s="154"/>
      <c r="B56" s="191"/>
      <c r="C56" s="191"/>
      <c r="D56" s="191"/>
      <c r="E56" s="191"/>
      <c r="F56" s="154"/>
    </row>
    <row r="57" spans="1:6">
      <c r="A57" s="154"/>
      <c r="B57" s="191"/>
      <c r="C57" s="191"/>
      <c r="D57" s="191"/>
      <c r="E57" s="191"/>
      <c r="F57" s="154"/>
    </row>
    <row r="58" spans="1:6">
      <c r="A58" s="154"/>
      <c r="B58" s="191"/>
      <c r="C58" s="191"/>
      <c r="D58" s="191"/>
      <c r="E58" s="191"/>
      <c r="F58" s="154"/>
    </row>
    <row r="59" spans="1:6">
      <c r="A59" s="154"/>
      <c r="B59" s="191"/>
      <c r="C59" s="191"/>
      <c r="D59" s="191"/>
      <c r="E59" s="191"/>
      <c r="F59" s="154"/>
    </row>
    <row r="60" spans="1:6">
      <c r="A60" s="154"/>
      <c r="B60" s="191"/>
      <c r="C60" s="191"/>
      <c r="D60" s="191"/>
      <c r="E60" s="191"/>
      <c r="F60" s="154"/>
    </row>
    <row r="61" spans="1:6">
      <c r="A61" s="154"/>
      <c r="B61" s="191"/>
      <c r="C61" s="191"/>
      <c r="D61" s="191"/>
      <c r="E61" s="191"/>
      <c r="F61" s="154"/>
    </row>
    <row r="62" spans="1:6">
      <c r="A62" s="154"/>
      <c r="B62" s="191"/>
      <c r="C62" s="191"/>
      <c r="D62" s="191"/>
      <c r="E62" s="191"/>
      <c r="F62" s="154"/>
    </row>
    <row r="63" spans="1:6">
      <c r="A63" s="154"/>
      <c r="B63" s="191"/>
      <c r="C63" s="191"/>
      <c r="D63" s="191"/>
      <c r="E63" s="191"/>
      <c r="F63" s="154"/>
    </row>
    <row r="64" spans="1:6">
      <c r="A64" s="154"/>
      <c r="B64" s="191"/>
      <c r="C64" s="191"/>
      <c r="D64" s="191"/>
      <c r="E64" s="191"/>
      <c r="F64" s="154"/>
    </row>
    <row r="65" spans="1:6">
      <c r="A65" s="154"/>
      <c r="B65" s="191"/>
      <c r="C65" s="191"/>
      <c r="D65" s="191"/>
      <c r="E65" s="191"/>
      <c r="F65" s="154"/>
    </row>
    <row r="66" spans="1:6">
      <c r="A66" s="154"/>
      <c r="B66" s="191"/>
      <c r="C66" s="191"/>
      <c r="D66" s="191"/>
      <c r="E66" s="191"/>
      <c r="F66" s="154"/>
    </row>
    <row r="67" spans="1:6">
      <c r="A67" s="154"/>
      <c r="B67" s="191"/>
      <c r="C67" s="191"/>
      <c r="D67" s="191"/>
      <c r="E67" s="191"/>
      <c r="F67" s="154"/>
    </row>
    <row r="68" spans="1:6">
      <c r="A68" s="154"/>
      <c r="B68" s="191"/>
      <c r="C68" s="191"/>
      <c r="D68" s="191"/>
      <c r="E68" s="191"/>
      <c r="F68" s="154"/>
    </row>
    <row r="69" spans="1:6">
      <c r="A69" s="154"/>
      <c r="B69" s="191"/>
      <c r="C69" s="191"/>
      <c r="D69" s="191"/>
      <c r="E69" s="191"/>
      <c r="F69" s="154"/>
    </row>
    <row r="70" spans="1:6">
      <c r="A70" s="154"/>
      <c r="B70" s="191"/>
      <c r="C70" s="191"/>
      <c r="D70" s="191"/>
      <c r="E70" s="191"/>
      <c r="F70" s="154"/>
    </row>
    <row r="71" spans="1:6">
      <c r="A71" s="154"/>
      <c r="B71" s="191"/>
      <c r="C71" s="191"/>
      <c r="D71" s="191"/>
      <c r="E71" s="191"/>
      <c r="F71" s="154"/>
    </row>
    <row r="72" spans="1:6">
      <c r="A72" s="154"/>
      <c r="B72" s="191"/>
      <c r="C72" s="191"/>
      <c r="D72" s="191"/>
      <c r="E72" s="191"/>
      <c r="F72" s="154"/>
    </row>
    <row r="73" spans="1:6">
      <c r="A73" s="154"/>
      <c r="B73" s="191"/>
      <c r="C73" s="191"/>
      <c r="D73" s="191"/>
      <c r="E73" s="191"/>
      <c r="F73" s="154"/>
    </row>
    <row r="74" spans="1:6">
      <c r="A74" s="154"/>
      <c r="B74" s="191"/>
      <c r="C74" s="191"/>
      <c r="D74" s="191"/>
      <c r="E74" s="191"/>
      <c r="F74" s="154"/>
    </row>
    <row r="75" spans="1:6">
      <c r="A75" s="154"/>
      <c r="B75" s="191"/>
      <c r="C75" s="191"/>
      <c r="D75" s="191"/>
      <c r="E75" s="191"/>
      <c r="F75" s="154"/>
    </row>
    <row r="76" spans="1:6">
      <c r="A76" s="154"/>
      <c r="B76" s="191"/>
      <c r="C76" s="191"/>
      <c r="D76" s="191"/>
      <c r="E76" s="191"/>
      <c r="F76" s="154"/>
    </row>
    <row r="77" spans="1:6">
      <c r="A77" s="154"/>
      <c r="B77" s="191"/>
      <c r="C77" s="191"/>
      <c r="D77" s="191"/>
      <c r="E77" s="191"/>
      <c r="F77" s="154"/>
    </row>
    <row r="78" spans="1:6">
      <c r="A78" s="154"/>
      <c r="B78" s="191"/>
      <c r="C78" s="191"/>
      <c r="D78" s="191"/>
      <c r="E78" s="191"/>
      <c r="F78" s="154"/>
    </row>
    <row r="79" spans="1:6">
      <c r="A79" s="154"/>
      <c r="B79" s="191"/>
      <c r="C79" s="191"/>
      <c r="D79" s="191"/>
      <c r="E79" s="191"/>
      <c r="F79" s="154"/>
    </row>
    <row r="80" spans="1:6">
      <c r="A80" s="154"/>
      <c r="B80" s="191"/>
      <c r="C80" s="191"/>
      <c r="D80" s="191"/>
      <c r="E80" s="191"/>
      <c r="F80" s="154"/>
    </row>
    <row r="81" spans="1:6">
      <c r="A81" s="154"/>
      <c r="B81" s="191"/>
      <c r="C81" s="191"/>
      <c r="D81" s="191"/>
      <c r="E81" s="191"/>
      <c r="F81" s="154"/>
    </row>
    <row r="82" spans="1:6">
      <c r="A82" s="154"/>
      <c r="B82" s="191"/>
      <c r="C82" s="191"/>
      <c r="D82" s="191"/>
      <c r="E82" s="191"/>
      <c r="F82" s="154"/>
    </row>
    <row r="83" spans="1:6">
      <c r="A83" s="154"/>
      <c r="B83" s="191"/>
      <c r="C83" s="191"/>
      <c r="D83" s="191"/>
      <c r="E83" s="191"/>
      <c r="F83" s="154"/>
    </row>
    <row r="84" spans="1:6">
      <c r="A84" s="154"/>
      <c r="B84" s="191"/>
      <c r="C84" s="191"/>
      <c r="D84" s="191"/>
      <c r="E84" s="191"/>
      <c r="F84" s="154"/>
    </row>
    <row r="85" spans="1:6">
      <c r="A85" s="154"/>
      <c r="B85" s="191"/>
      <c r="C85" s="191"/>
      <c r="D85" s="191"/>
      <c r="E85" s="191"/>
      <c r="F85" s="154"/>
    </row>
    <row r="86" spans="1:6">
      <c r="A86" s="154"/>
      <c r="B86" s="191"/>
      <c r="C86" s="191"/>
      <c r="D86" s="191"/>
      <c r="E86" s="191"/>
      <c r="F86" s="154"/>
    </row>
    <row r="87" spans="1:6">
      <c r="A87" s="154"/>
      <c r="B87" s="191"/>
      <c r="C87" s="191"/>
      <c r="D87" s="191"/>
      <c r="E87" s="191"/>
      <c r="F87" s="154"/>
    </row>
    <row r="88" spans="1:6">
      <c r="A88" s="154"/>
      <c r="B88" s="191"/>
      <c r="C88" s="191"/>
      <c r="D88" s="191"/>
      <c r="E88" s="191"/>
      <c r="F88" s="154"/>
    </row>
    <row r="89" spans="1:6">
      <c r="A89" s="154"/>
      <c r="B89" s="191"/>
      <c r="C89" s="191"/>
      <c r="D89" s="191"/>
      <c r="E89" s="191"/>
      <c r="F89" s="154"/>
    </row>
    <row r="90" spans="1:6">
      <c r="A90" s="154"/>
      <c r="B90" s="191"/>
      <c r="C90" s="191"/>
      <c r="D90" s="191"/>
      <c r="E90" s="191"/>
      <c r="F90" s="154"/>
    </row>
    <row r="91" spans="1:6">
      <c r="A91" s="154"/>
      <c r="B91" s="191"/>
      <c r="C91" s="191"/>
      <c r="D91" s="191"/>
      <c r="E91" s="191"/>
      <c r="F91" s="154"/>
    </row>
    <row r="92" spans="1:6">
      <c r="A92" s="154"/>
      <c r="B92" s="191"/>
      <c r="C92" s="191"/>
      <c r="D92" s="191"/>
      <c r="E92" s="191"/>
      <c r="F92" s="154"/>
    </row>
  </sheetData>
  <mergeCells count="7">
    <mergeCell ref="B21:E21"/>
    <mergeCell ref="A1:G1"/>
    <mergeCell ref="B4:G4"/>
    <mergeCell ref="A2:G2"/>
    <mergeCell ref="B10:E10"/>
    <mergeCell ref="B9:E9"/>
    <mergeCell ref="B20:E20"/>
  </mergeCells>
  <phoneticPr fontId="4" type="noConversion"/>
  <printOptions horizontalCentered="1" verticalCentered="1"/>
  <pageMargins left="0.35433070866141736" right="0.35433070866141736" top="0.39370078740157483" bottom="0.39370078740157483" header="0.55118110236220474" footer="0.51181102362204722"/>
  <pageSetup paperSize="9" scale="79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U88"/>
  <sheetViews>
    <sheetView view="pageBreakPreview" zoomScale="85" zoomScaleNormal="150" zoomScaleSheetLayoutView="85" workbookViewId="0">
      <selection sqref="A1:G1"/>
    </sheetView>
  </sheetViews>
  <sheetFormatPr defaultRowHeight="13.5"/>
  <cols>
    <col min="1" max="1" width="15.5546875" style="132" customWidth="1"/>
    <col min="2" max="2" width="12.77734375" style="133" customWidth="1"/>
    <col min="3" max="3" width="10" style="133" customWidth="1"/>
    <col min="4" max="4" width="9.109375" style="133" customWidth="1"/>
    <col min="5" max="5" width="7.77734375" style="133" customWidth="1"/>
    <col min="6" max="6" width="12.6640625" style="132" bestFit="1" customWidth="1"/>
    <col min="7" max="7" width="25.6640625" style="132" customWidth="1"/>
    <col min="8" max="20" width="8.88671875" style="132"/>
    <col min="21" max="21" width="12.6640625" style="132" bestFit="1" customWidth="1"/>
    <col min="22" max="16384" width="8.88671875" style="132"/>
  </cols>
  <sheetData>
    <row r="1" spans="1:21" ht="39.950000000000003" customHeight="1">
      <c r="A1" s="538" t="s">
        <v>265</v>
      </c>
      <c r="B1" s="538"/>
      <c r="C1" s="538"/>
      <c r="D1" s="538"/>
      <c r="E1" s="538"/>
      <c r="F1" s="538"/>
      <c r="G1" s="538"/>
      <c r="Q1" s="132" t="s">
        <v>286</v>
      </c>
      <c r="R1" s="133">
        <v>96</v>
      </c>
      <c r="S1" s="132" t="s">
        <v>287</v>
      </c>
    </row>
    <row r="2" spans="1:21" s="133" customFormat="1" ht="33" customHeight="1" thickBot="1">
      <c r="A2" s="544" t="s">
        <v>314</v>
      </c>
      <c r="B2" s="544"/>
      <c r="C2" s="544"/>
      <c r="D2" s="544"/>
      <c r="E2" s="544"/>
      <c r="F2" s="544"/>
      <c r="G2" s="544"/>
      <c r="I2" s="189" t="s">
        <v>276</v>
      </c>
      <c r="J2" s="189"/>
      <c r="K2" s="189" t="s">
        <v>277</v>
      </c>
      <c r="L2" s="190"/>
      <c r="M2" s="189"/>
      <c r="Q2" s="196" t="s">
        <v>309</v>
      </c>
      <c r="R2" s="139">
        <v>10390</v>
      </c>
      <c r="S2" s="139" t="s">
        <v>75</v>
      </c>
    </row>
    <row r="3" spans="1:21" s="139" customFormat="1" ht="30" customHeight="1">
      <c r="A3" s="134" t="s">
        <v>219</v>
      </c>
      <c r="B3" s="135"/>
      <c r="C3" s="136"/>
      <c r="D3" s="136"/>
      <c r="E3" s="136"/>
      <c r="F3" s="137" t="s">
        <v>220</v>
      </c>
      <c r="G3" s="138" t="s">
        <v>221</v>
      </c>
      <c r="H3" s="186"/>
      <c r="I3" s="186" t="s">
        <v>278</v>
      </c>
      <c r="J3" s="186" t="s">
        <v>279</v>
      </c>
      <c r="K3" s="186" t="s">
        <v>271</v>
      </c>
      <c r="L3" s="186" t="s">
        <v>280</v>
      </c>
      <c r="M3" s="186" t="s">
        <v>289</v>
      </c>
      <c r="Q3" s="139" t="s">
        <v>288</v>
      </c>
      <c r="R3" s="139">
        <f>ROUNDUP(R2/R1%,0)</f>
        <v>10823</v>
      </c>
      <c r="S3" s="139" t="s">
        <v>75</v>
      </c>
    </row>
    <row r="4" spans="1:21" s="139" customFormat="1" ht="31.5" customHeight="1">
      <c r="A4" s="140" t="s">
        <v>222</v>
      </c>
      <c r="B4" s="541"/>
      <c r="C4" s="542"/>
      <c r="D4" s="542"/>
      <c r="E4" s="542"/>
      <c r="F4" s="542"/>
      <c r="G4" s="543"/>
      <c r="H4" s="188">
        <v>1</v>
      </c>
      <c r="I4" s="139">
        <v>8</v>
      </c>
      <c r="J4" s="139">
        <v>2</v>
      </c>
      <c r="K4" s="139">
        <v>19</v>
      </c>
      <c r="L4" s="139">
        <v>2</v>
      </c>
      <c r="M4" s="139">
        <f>SUM(I4:L4)</f>
        <v>31</v>
      </c>
      <c r="N4" s="219" t="s">
        <v>310</v>
      </c>
    </row>
    <row r="5" spans="1:21" s="139" customFormat="1" ht="33" customHeight="1">
      <c r="A5" s="141" t="s">
        <v>223</v>
      </c>
      <c r="B5" s="197">
        <v>10823</v>
      </c>
      <c r="C5" s="198">
        <v>7</v>
      </c>
      <c r="D5" s="199">
        <f>I17+J17</f>
        <v>104</v>
      </c>
      <c r="E5" s="200"/>
      <c r="F5" s="194">
        <f>INT(B5*C5*D5)</f>
        <v>7879144</v>
      </c>
      <c r="G5" s="201" t="s">
        <v>224</v>
      </c>
      <c r="H5" s="188">
        <v>2</v>
      </c>
      <c r="I5" s="139">
        <v>8</v>
      </c>
      <c r="J5" s="139">
        <v>0</v>
      </c>
      <c r="K5" s="139">
        <v>20</v>
      </c>
      <c r="L5" s="139">
        <v>0</v>
      </c>
      <c r="M5" s="139">
        <f t="shared" ref="M5:M15" si="0">SUM(I5:L5)</f>
        <v>28</v>
      </c>
      <c r="N5" s="219"/>
    </row>
    <row r="6" spans="1:21" s="139" customFormat="1" ht="33" customHeight="1">
      <c r="A6" s="141" t="s">
        <v>90</v>
      </c>
      <c r="B6" s="197">
        <f>B5</f>
        <v>10823</v>
      </c>
      <c r="C6" s="198">
        <v>7</v>
      </c>
      <c r="D6" s="199">
        <f>J17</f>
        <v>7</v>
      </c>
      <c r="E6" s="202">
        <v>1.5</v>
      </c>
      <c r="F6" s="194">
        <f>INT(B6*C6*D6*E6)</f>
        <v>795490</v>
      </c>
      <c r="G6" s="201" t="s">
        <v>269</v>
      </c>
      <c r="H6" s="188">
        <v>3</v>
      </c>
      <c r="I6" s="139">
        <v>8</v>
      </c>
      <c r="J6" s="139">
        <v>0</v>
      </c>
      <c r="K6" s="139">
        <v>22</v>
      </c>
      <c r="L6" s="139">
        <v>1</v>
      </c>
      <c r="M6" s="139">
        <f t="shared" si="0"/>
        <v>31</v>
      </c>
      <c r="N6" s="219">
        <v>1</v>
      </c>
    </row>
    <row r="7" spans="1:21" s="139" customFormat="1" ht="33" customHeight="1">
      <c r="A7" s="141" t="s">
        <v>225</v>
      </c>
      <c r="B7" s="197">
        <f>B6</f>
        <v>10823</v>
      </c>
      <c r="C7" s="203">
        <v>7</v>
      </c>
      <c r="D7" s="204">
        <v>9.9999999999999995E-8</v>
      </c>
      <c r="E7" s="205">
        <v>15</v>
      </c>
      <c r="F7" s="194"/>
      <c r="G7" s="206" t="s">
        <v>299</v>
      </c>
      <c r="H7" s="188">
        <v>4</v>
      </c>
      <c r="I7" s="139">
        <v>8</v>
      </c>
      <c r="J7" s="139">
        <v>0</v>
      </c>
      <c r="K7" s="139">
        <v>22</v>
      </c>
      <c r="L7" s="139">
        <v>0</v>
      </c>
      <c r="M7" s="139">
        <f t="shared" si="0"/>
        <v>30</v>
      </c>
      <c r="N7" s="219"/>
    </row>
    <row r="8" spans="1:21" s="139" customFormat="1" ht="33" customHeight="1">
      <c r="A8" s="141" t="s">
        <v>94</v>
      </c>
      <c r="B8" s="197">
        <f>B6</f>
        <v>10823</v>
      </c>
      <c r="C8" s="203">
        <v>7</v>
      </c>
      <c r="D8" s="204">
        <v>9.9999999999999995E-8</v>
      </c>
      <c r="E8" s="207">
        <v>52</v>
      </c>
      <c r="F8" s="194"/>
      <c r="G8" s="206" t="s">
        <v>255</v>
      </c>
      <c r="H8" s="188">
        <v>5</v>
      </c>
      <c r="I8" s="139">
        <v>10</v>
      </c>
      <c r="J8" s="139">
        <v>0</v>
      </c>
      <c r="K8" s="139">
        <v>19</v>
      </c>
      <c r="L8" s="139">
        <v>2</v>
      </c>
      <c r="M8" s="139">
        <f t="shared" si="0"/>
        <v>31</v>
      </c>
      <c r="N8" s="219" t="s">
        <v>311</v>
      </c>
    </row>
    <row r="9" spans="1:21" s="139" customFormat="1" ht="33" customHeight="1">
      <c r="A9" s="145" t="s">
        <v>226</v>
      </c>
      <c r="B9" s="192"/>
      <c r="C9" s="193"/>
      <c r="D9" s="193"/>
      <c r="E9" s="193"/>
      <c r="F9" s="194">
        <f>SUM(F5:F8)</f>
        <v>8674634</v>
      </c>
      <c r="G9" s="220">
        <f>F9/12</f>
        <v>722886.16666666663</v>
      </c>
      <c r="H9" s="188">
        <v>6</v>
      </c>
      <c r="I9" s="139">
        <v>7</v>
      </c>
      <c r="J9" s="139">
        <v>1</v>
      </c>
      <c r="K9" s="139">
        <v>22</v>
      </c>
      <c r="L9" s="139">
        <v>0</v>
      </c>
      <c r="M9" s="139">
        <f t="shared" si="0"/>
        <v>30</v>
      </c>
      <c r="N9" s="219">
        <v>6</v>
      </c>
    </row>
    <row r="10" spans="1:21" s="139" customFormat="1" ht="33" customHeight="1">
      <c r="A10" s="145" t="s">
        <v>193</v>
      </c>
      <c r="B10" s="539" t="s">
        <v>270</v>
      </c>
      <c r="C10" s="540"/>
      <c r="D10" s="205">
        <v>30</v>
      </c>
      <c r="E10" s="193"/>
      <c r="F10" s="194">
        <f>U13*30</f>
        <v>642321.52173913049</v>
      </c>
      <c r="G10" s="208" t="s">
        <v>300</v>
      </c>
      <c r="H10" s="188">
        <v>7</v>
      </c>
      <c r="I10" s="139">
        <v>9</v>
      </c>
      <c r="J10" s="139">
        <v>0</v>
      </c>
      <c r="K10" s="139">
        <v>22</v>
      </c>
      <c r="L10" s="139">
        <v>0</v>
      </c>
      <c r="M10" s="139">
        <f t="shared" si="0"/>
        <v>31</v>
      </c>
      <c r="N10" s="219"/>
      <c r="O10" s="139" t="s">
        <v>272</v>
      </c>
      <c r="P10" s="139" t="s">
        <v>290</v>
      </c>
      <c r="Q10" s="142">
        <v>10823</v>
      </c>
      <c r="R10" s="181">
        <v>7</v>
      </c>
      <c r="S10" s="182">
        <f>I13+I14+I15</f>
        <v>23</v>
      </c>
      <c r="T10" s="143"/>
      <c r="U10" s="144">
        <f>Q10*R10*S10</f>
        <v>1742503</v>
      </c>
    </row>
    <row r="11" spans="1:21" s="139" customFormat="1" ht="32.25" customHeight="1">
      <c r="A11" s="141" t="s">
        <v>227</v>
      </c>
      <c r="B11" s="209"/>
      <c r="C11" s="210"/>
      <c r="D11" s="210"/>
      <c r="E11" s="210"/>
      <c r="F11" s="194">
        <f>SUM(F9:F10)</f>
        <v>9316955.5217391308</v>
      </c>
      <c r="G11" s="206"/>
      <c r="H11" s="188">
        <v>8</v>
      </c>
      <c r="I11" s="139">
        <v>8</v>
      </c>
      <c r="J11" s="139">
        <v>1</v>
      </c>
      <c r="K11" s="139">
        <v>22</v>
      </c>
      <c r="L11" s="139">
        <v>0</v>
      </c>
      <c r="M11" s="139">
        <f t="shared" si="0"/>
        <v>31</v>
      </c>
      <c r="N11" s="219">
        <v>15</v>
      </c>
      <c r="O11" s="139" t="s">
        <v>239</v>
      </c>
      <c r="P11" s="139" t="s">
        <v>278</v>
      </c>
      <c r="Q11" s="142">
        <v>10823</v>
      </c>
      <c r="R11" s="181">
        <v>7</v>
      </c>
      <c r="S11" s="182">
        <v>2</v>
      </c>
      <c r="T11" s="183">
        <v>1.5</v>
      </c>
      <c r="U11" s="144">
        <f>Q11*R11*S11*T11</f>
        <v>227283</v>
      </c>
    </row>
    <row r="12" spans="1:21" s="139" customFormat="1" ht="31.5" customHeight="1">
      <c r="A12" s="140" t="s">
        <v>228</v>
      </c>
      <c r="B12" s="211"/>
      <c r="C12" s="212"/>
      <c r="D12" s="212"/>
      <c r="E12" s="212"/>
      <c r="F12" s="213"/>
      <c r="G12" s="206"/>
      <c r="H12" s="188">
        <v>9</v>
      </c>
      <c r="I12" s="139">
        <v>8</v>
      </c>
      <c r="J12" s="139">
        <v>0</v>
      </c>
      <c r="K12" s="139">
        <v>19</v>
      </c>
      <c r="L12" s="139">
        <v>3</v>
      </c>
      <c r="M12" s="139">
        <f t="shared" si="0"/>
        <v>30</v>
      </c>
      <c r="N12" s="219" t="s">
        <v>312</v>
      </c>
      <c r="O12" s="139" t="s">
        <v>281</v>
      </c>
      <c r="P12" s="139" t="s">
        <v>282</v>
      </c>
      <c r="T12" s="139" t="s">
        <v>253</v>
      </c>
      <c r="U12" s="184">
        <f>U10+U11</f>
        <v>1969786</v>
      </c>
    </row>
    <row r="13" spans="1:21" s="139" customFormat="1" ht="33" customHeight="1">
      <c r="A13" s="141" t="s">
        <v>229</v>
      </c>
      <c r="B13" s="197">
        <f>$F$9</f>
        <v>8674634</v>
      </c>
      <c r="C13" s="214">
        <v>3.4299999999999997E-2</v>
      </c>
      <c r="D13" s="215"/>
      <c r="E13" s="210"/>
      <c r="F13" s="194">
        <f>INT(B13*C13)</f>
        <v>297539</v>
      </c>
      <c r="G13" s="208" t="s">
        <v>256</v>
      </c>
      <c r="H13" s="188">
        <v>10</v>
      </c>
      <c r="I13" s="139">
        <v>8</v>
      </c>
      <c r="J13" s="139">
        <v>2</v>
      </c>
      <c r="K13" s="139">
        <v>21</v>
      </c>
      <c r="L13" s="139">
        <v>0</v>
      </c>
      <c r="M13" s="139">
        <f t="shared" si="0"/>
        <v>31</v>
      </c>
      <c r="N13" s="219" t="s">
        <v>313</v>
      </c>
      <c r="T13" s="139" t="s">
        <v>273</v>
      </c>
      <c r="U13" s="185">
        <f>U12/92</f>
        <v>21410.717391304348</v>
      </c>
    </row>
    <row r="14" spans="1:21" s="139" customFormat="1" ht="33" customHeight="1">
      <c r="A14" s="141" t="s">
        <v>34</v>
      </c>
      <c r="B14" s="197">
        <f>$F$9</f>
        <v>8674634</v>
      </c>
      <c r="C14" s="216">
        <v>4.4999999999999998E-2</v>
      </c>
      <c r="D14" s="217"/>
      <c r="E14" s="210"/>
      <c r="F14" s="194">
        <f>INT(B14*C14)</f>
        <v>390358</v>
      </c>
      <c r="G14" s="208" t="s">
        <v>230</v>
      </c>
      <c r="H14" s="188">
        <v>11</v>
      </c>
      <c r="I14" s="139">
        <v>8</v>
      </c>
      <c r="J14" s="139">
        <v>0</v>
      </c>
      <c r="K14" s="139">
        <v>22</v>
      </c>
      <c r="L14" s="139">
        <v>0</v>
      </c>
      <c r="M14" s="139">
        <f t="shared" si="0"/>
        <v>30</v>
      </c>
      <c r="N14" s="219"/>
    </row>
    <row r="15" spans="1:21" s="139" customFormat="1" ht="33" customHeight="1">
      <c r="A15" s="141" t="s">
        <v>231</v>
      </c>
      <c r="B15" s="197">
        <f>$F$9</f>
        <v>8674634</v>
      </c>
      <c r="C15" s="216">
        <v>8.9999999999999993E-3</v>
      </c>
      <c r="D15" s="217"/>
      <c r="E15" s="210"/>
      <c r="F15" s="194">
        <f>INT(B15*C15)</f>
        <v>78071</v>
      </c>
      <c r="G15" s="208" t="s">
        <v>283</v>
      </c>
      <c r="H15" s="188">
        <v>12</v>
      </c>
      <c r="I15" s="139">
        <v>7</v>
      </c>
      <c r="J15" s="139">
        <v>1</v>
      </c>
      <c r="K15" s="139">
        <v>23</v>
      </c>
      <c r="L15" s="139">
        <v>0</v>
      </c>
      <c r="M15" s="139">
        <f t="shared" si="0"/>
        <v>31</v>
      </c>
      <c r="N15" s="219"/>
    </row>
    <row r="16" spans="1:21" s="139" customFormat="1" ht="33" customHeight="1">
      <c r="A16" s="141" t="s">
        <v>232</v>
      </c>
      <c r="B16" s="197">
        <f>$F$9</f>
        <v>8674634</v>
      </c>
      <c r="C16" s="216">
        <v>8.0000000000000002E-3</v>
      </c>
      <c r="D16" s="217"/>
      <c r="E16" s="210"/>
      <c r="F16" s="194">
        <f>INT(B16*C16)</f>
        <v>69397</v>
      </c>
      <c r="G16" s="208" t="s">
        <v>301</v>
      </c>
      <c r="H16" s="188"/>
    </row>
    <row r="17" spans="1:12" s="139" customFormat="1" ht="33" customHeight="1">
      <c r="A17" s="141" t="s">
        <v>233</v>
      </c>
      <c r="B17" s="197">
        <f>F13</f>
        <v>297539</v>
      </c>
      <c r="C17" s="218">
        <v>0.1152</v>
      </c>
      <c r="D17" s="217"/>
      <c r="E17" s="210"/>
      <c r="F17" s="194">
        <f>INT(B17*C17)</f>
        <v>34276</v>
      </c>
      <c r="G17" s="208" t="s">
        <v>302</v>
      </c>
      <c r="H17" s="187" t="s">
        <v>82</v>
      </c>
      <c r="I17" s="188">
        <f>SUM(I4:I15)</f>
        <v>97</v>
      </c>
      <c r="J17" s="188">
        <f>SUM(J4:J15)</f>
        <v>7</v>
      </c>
      <c r="K17" s="188">
        <f>SUM(K4:K15)</f>
        <v>253</v>
      </c>
      <c r="L17" s="188">
        <f>SUM(L4:L15)</f>
        <v>8</v>
      </c>
    </row>
    <row r="18" spans="1:12" s="139" customFormat="1" ht="31.5" customHeight="1">
      <c r="A18" s="141" t="s">
        <v>235</v>
      </c>
      <c r="B18" s="209"/>
      <c r="C18" s="210"/>
      <c r="D18" s="210"/>
      <c r="E18" s="210"/>
      <c r="F18" s="194">
        <f>SUM(F13:F17)</f>
        <v>869641</v>
      </c>
      <c r="G18" s="206"/>
    </row>
    <row r="19" spans="1:12" s="139" customFormat="1" ht="37.5" customHeight="1" thickBot="1">
      <c r="A19" s="146" t="s">
        <v>236</v>
      </c>
      <c r="B19" s="147"/>
      <c r="C19" s="148"/>
      <c r="D19" s="148"/>
      <c r="E19" s="148"/>
      <c r="F19" s="195">
        <f>SUM(F18,F11)</f>
        <v>10186596.521739131</v>
      </c>
      <c r="G19" s="149"/>
    </row>
    <row r="20" spans="1:12" s="139" customFormat="1" ht="37.5" customHeight="1">
      <c r="A20" s="150"/>
      <c r="B20" s="151"/>
      <c r="C20" s="151"/>
      <c r="D20" s="151"/>
      <c r="E20" s="151"/>
      <c r="F20" s="152"/>
      <c r="G20" s="153"/>
    </row>
    <row r="21" spans="1:12">
      <c r="A21" s="154"/>
      <c r="B21" s="191"/>
      <c r="C21" s="191"/>
      <c r="D21" s="191"/>
      <c r="E21" s="191"/>
      <c r="F21" s="154"/>
    </row>
    <row r="22" spans="1:12">
      <c r="A22" s="154"/>
      <c r="B22" s="191"/>
      <c r="C22" s="191"/>
      <c r="D22" s="191"/>
      <c r="E22" s="191"/>
      <c r="F22" s="154"/>
    </row>
    <row r="23" spans="1:12">
      <c r="A23" s="154"/>
      <c r="B23" s="191"/>
      <c r="C23" s="191"/>
      <c r="D23" s="191"/>
      <c r="E23" s="191"/>
      <c r="F23" s="154"/>
    </row>
    <row r="24" spans="1:12">
      <c r="A24" s="154"/>
      <c r="B24" s="191"/>
      <c r="C24" s="191"/>
      <c r="D24" s="191"/>
      <c r="E24" s="191"/>
      <c r="F24" s="154"/>
    </row>
    <row r="25" spans="1:12">
      <c r="A25" s="154"/>
      <c r="B25" s="191"/>
      <c r="C25" s="191"/>
      <c r="D25" s="191"/>
      <c r="E25" s="191"/>
      <c r="F25" s="154"/>
    </row>
    <row r="26" spans="1:12">
      <c r="A26" s="154"/>
      <c r="B26" s="191"/>
      <c r="C26" s="191"/>
      <c r="D26" s="191"/>
      <c r="E26" s="191"/>
      <c r="F26" s="154"/>
    </row>
    <row r="27" spans="1:12">
      <c r="A27" s="154"/>
      <c r="B27" s="191"/>
      <c r="C27" s="191"/>
      <c r="D27" s="191"/>
      <c r="E27" s="191"/>
      <c r="F27" s="154"/>
    </row>
    <row r="28" spans="1:12">
      <c r="A28" s="154"/>
      <c r="B28" s="191"/>
      <c r="C28" s="191"/>
      <c r="D28" s="191"/>
      <c r="E28" s="191"/>
      <c r="F28" s="154"/>
    </row>
    <row r="29" spans="1:12">
      <c r="A29" s="154"/>
      <c r="B29" s="191"/>
      <c r="C29" s="191"/>
      <c r="D29" s="191"/>
      <c r="E29" s="191"/>
      <c r="F29" s="154"/>
    </row>
    <row r="30" spans="1:12">
      <c r="A30" s="154"/>
      <c r="B30" s="191"/>
      <c r="C30" s="191"/>
      <c r="D30" s="191"/>
      <c r="E30" s="191"/>
      <c r="F30" s="154"/>
    </row>
    <row r="31" spans="1:12">
      <c r="A31" s="154"/>
      <c r="B31" s="191"/>
      <c r="C31" s="191"/>
      <c r="D31" s="191"/>
      <c r="E31" s="191"/>
      <c r="F31" s="154"/>
    </row>
    <row r="32" spans="1:12">
      <c r="A32" s="154"/>
      <c r="B32" s="191"/>
      <c r="C32" s="191"/>
      <c r="D32" s="191"/>
      <c r="E32" s="191"/>
      <c r="F32" s="154"/>
    </row>
    <row r="33" spans="1:6">
      <c r="A33" s="154"/>
      <c r="B33" s="191"/>
      <c r="C33" s="191"/>
      <c r="D33" s="191"/>
      <c r="E33" s="191"/>
      <c r="F33" s="154"/>
    </row>
    <row r="34" spans="1:6">
      <c r="A34" s="154"/>
      <c r="B34" s="191"/>
      <c r="C34" s="191"/>
      <c r="D34" s="191"/>
      <c r="E34" s="191"/>
      <c r="F34" s="154"/>
    </row>
    <row r="35" spans="1:6">
      <c r="A35" s="154"/>
      <c r="B35" s="191"/>
      <c r="C35" s="191"/>
      <c r="D35" s="191"/>
      <c r="E35" s="191"/>
      <c r="F35" s="154"/>
    </row>
    <row r="36" spans="1:6">
      <c r="A36" s="154"/>
      <c r="B36" s="191"/>
      <c r="C36" s="191"/>
      <c r="D36" s="191"/>
      <c r="E36" s="191"/>
      <c r="F36" s="154"/>
    </row>
    <row r="37" spans="1:6">
      <c r="A37" s="154"/>
      <c r="B37" s="191"/>
      <c r="C37" s="191"/>
      <c r="D37" s="191"/>
      <c r="E37" s="191"/>
      <c r="F37" s="154"/>
    </row>
    <row r="38" spans="1:6">
      <c r="A38" s="154"/>
      <c r="B38" s="191"/>
      <c r="C38" s="191"/>
      <c r="D38" s="191"/>
      <c r="E38" s="191"/>
      <c r="F38" s="154"/>
    </row>
    <row r="39" spans="1:6">
      <c r="A39" s="154"/>
      <c r="B39" s="191"/>
      <c r="C39" s="191"/>
      <c r="D39" s="191"/>
      <c r="E39" s="191"/>
      <c r="F39" s="154"/>
    </row>
    <row r="40" spans="1:6">
      <c r="A40" s="154"/>
      <c r="B40" s="191"/>
      <c r="C40" s="191"/>
      <c r="D40" s="191"/>
      <c r="E40" s="191"/>
      <c r="F40" s="154"/>
    </row>
    <row r="41" spans="1:6">
      <c r="A41" s="154"/>
      <c r="B41" s="191"/>
      <c r="C41" s="191"/>
      <c r="D41" s="191"/>
      <c r="E41" s="191"/>
      <c r="F41" s="154"/>
    </row>
    <row r="42" spans="1:6">
      <c r="A42" s="154"/>
      <c r="B42" s="191"/>
      <c r="C42" s="191"/>
      <c r="D42" s="191"/>
      <c r="E42" s="191"/>
      <c r="F42" s="154"/>
    </row>
    <row r="43" spans="1:6">
      <c r="A43" s="154"/>
      <c r="B43" s="191"/>
      <c r="C43" s="191"/>
      <c r="D43" s="191"/>
      <c r="E43" s="191"/>
      <c r="F43" s="154"/>
    </row>
    <row r="44" spans="1:6">
      <c r="A44" s="154"/>
      <c r="B44" s="191"/>
      <c r="C44" s="191"/>
      <c r="D44" s="191"/>
      <c r="E44" s="191"/>
      <c r="F44" s="154"/>
    </row>
    <row r="45" spans="1:6">
      <c r="A45" s="154"/>
      <c r="B45" s="191"/>
      <c r="C45" s="191"/>
      <c r="D45" s="191"/>
      <c r="E45" s="191"/>
      <c r="F45" s="154"/>
    </row>
    <row r="46" spans="1:6">
      <c r="A46" s="154"/>
      <c r="B46" s="191"/>
      <c r="C46" s="191"/>
      <c r="D46" s="191"/>
      <c r="E46" s="191"/>
      <c r="F46" s="154"/>
    </row>
    <row r="47" spans="1:6">
      <c r="A47" s="154"/>
      <c r="B47" s="191"/>
      <c r="C47" s="191"/>
      <c r="D47" s="191"/>
      <c r="E47" s="191"/>
      <c r="F47" s="154"/>
    </row>
    <row r="48" spans="1:6">
      <c r="A48" s="154"/>
      <c r="B48" s="191"/>
      <c r="C48" s="191"/>
      <c r="D48" s="191"/>
      <c r="E48" s="191"/>
      <c r="F48" s="154"/>
    </row>
    <row r="49" spans="1:6">
      <c r="A49" s="154"/>
      <c r="B49" s="191"/>
      <c r="C49" s="191"/>
      <c r="D49" s="191"/>
      <c r="E49" s="191"/>
      <c r="F49" s="154"/>
    </row>
    <row r="50" spans="1:6">
      <c r="A50" s="154"/>
      <c r="B50" s="191"/>
      <c r="C50" s="191"/>
      <c r="D50" s="191"/>
      <c r="E50" s="191"/>
      <c r="F50" s="154"/>
    </row>
    <row r="51" spans="1:6">
      <c r="A51" s="154"/>
      <c r="B51" s="191"/>
      <c r="C51" s="191"/>
      <c r="D51" s="191"/>
      <c r="E51" s="191"/>
      <c r="F51" s="154"/>
    </row>
    <row r="52" spans="1:6">
      <c r="A52" s="154"/>
      <c r="B52" s="191"/>
      <c r="C52" s="191"/>
      <c r="D52" s="191"/>
      <c r="E52" s="191"/>
      <c r="F52" s="154"/>
    </row>
    <row r="53" spans="1:6">
      <c r="A53" s="154"/>
      <c r="B53" s="191"/>
      <c r="C53" s="191"/>
      <c r="D53" s="191"/>
      <c r="E53" s="191"/>
      <c r="F53" s="154"/>
    </row>
    <row r="54" spans="1:6">
      <c r="A54" s="154"/>
      <c r="B54" s="191"/>
      <c r="C54" s="191"/>
      <c r="D54" s="191"/>
      <c r="E54" s="191"/>
      <c r="F54" s="154"/>
    </row>
    <row r="55" spans="1:6">
      <c r="A55" s="154"/>
      <c r="B55" s="191"/>
      <c r="C55" s="191"/>
      <c r="D55" s="191"/>
      <c r="E55" s="191"/>
      <c r="F55" s="154"/>
    </row>
    <row r="56" spans="1:6">
      <c r="A56" s="154"/>
      <c r="B56" s="191"/>
      <c r="C56" s="191"/>
      <c r="D56" s="191"/>
      <c r="E56" s="191"/>
      <c r="F56" s="154"/>
    </row>
    <row r="57" spans="1:6">
      <c r="A57" s="154"/>
      <c r="B57" s="191"/>
      <c r="C57" s="191"/>
      <c r="D57" s="191"/>
      <c r="E57" s="191"/>
      <c r="F57" s="154"/>
    </row>
    <row r="58" spans="1:6">
      <c r="A58" s="154"/>
      <c r="B58" s="191"/>
      <c r="C58" s="191"/>
      <c r="D58" s="191"/>
      <c r="E58" s="191"/>
      <c r="F58" s="154"/>
    </row>
    <row r="59" spans="1:6">
      <c r="A59" s="154"/>
      <c r="B59" s="191"/>
      <c r="C59" s="191"/>
      <c r="D59" s="191"/>
      <c r="E59" s="191"/>
      <c r="F59" s="154"/>
    </row>
    <row r="60" spans="1:6">
      <c r="A60" s="154"/>
      <c r="B60" s="191"/>
      <c r="C60" s="191"/>
      <c r="D60" s="191"/>
      <c r="E60" s="191"/>
      <c r="F60" s="154"/>
    </row>
    <row r="61" spans="1:6">
      <c r="A61" s="154"/>
      <c r="B61" s="191"/>
      <c r="C61" s="191"/>
      <c r="D61" s="191"/>
      <c r="E61" s="191"/>
      <c r="F61" s="154"/>
    </row>
    <row r="62" spans="1:6">
      <c r="A62" s="154"/>
      <c r="B62" s="191"/>
      <c r="C62" s="191"/>
      <c r="D62" s="191"/>
      <c r="E62" s="191"/>
      <c r="F62" s="154"/>
    </row>
    <row r="63" spans="1:6">
      <c r="A63" s="154"/>
      <c r="B63" s="191"/>
      <c r="C63" s="191"/>
      <c r="D63" s="191"/>
      <c r="E63" s="191"/>
      <c r="F63" s="154"/>
    </row>
    <row r="64" spans="1:6">
      <c r="A64" s="154"/>
      <c r="B64" s="191"/>
      <c r="C64" s="191"/>
      <c r="D64" s="191"/>
      <c r="E64" s="191"/>
      <c r="F64" s="154"/>
    </row>
    <row r="65" spans="1:6">
      <c r="A65" s="154"/>
      <c r="B65" s="191"/>
      <c r="C65" s="191"/>
      <c r="D65" s="191"/>
      <c r="E65" s="191"/>
      <c r="F65" s="154"/>
    </row>
    <row r="66" spans="1:6">
      <c r="A66" s="154"/>
      <c r="B66" s="191"/>
      <c r="C66" s="191"/>
      <c r="D66" s="191"/>
      <c r="E66" s="191"/>
      <c r="F66" s="154"/>
    </row>
    <row r="67" spans="1:6">
      <c r="A67" s="154"/>
      <c r="B67" s="191"/>
      <c r="C67" s="191"/>
      <c r="D67" s="191"/>
      <c r="E67" s="191"/>
      <c r="F67" s="154"/>
    </row>
    <row r="68" spans="1:6">
      <c r="A68" s="154"/>
      <c r="B68" s="191"/>
      <c r="C68" s="191"/>
      <c r="D68" s="191"/>
      <c r="E68" s="191"/>
      <c r="F68" s="154"/>
    </row>
    <row r="69" spans="1:6">
      <c r="A69" s="154"/>
      <c r="B69" s="191"/>
      <c r="C69" s="191"/>
      <c r="D69" s="191"/>
      <c r="E69" s="191"/>
      <c r="F69" s="154"/>
    </row>
    <row r="70" spans="1:6">
      <c r="A70" s="154"/>
      <c r="B70" s="191"/>
      <c r="C70" s="191"/>
      <c r="D70" s="191"/>
      <c r="E70" s="191"/>
      <c r="F70" s="154"/>
    </row>
    <row r="71" spans="1:6">
      <c r="A71" s="154"/>
      <c r="B71" s="191"/>
      <c r="C71" s="191"/>
      <c r="D71" s="191"/>
      <c r="E71" s="191"/>
      <c r="F71" s="154"/>
    </row>
    <row r="72" spans="1:6">
      <c r="A72" s="154"/>
      <c r="B72" s="191"/>
      <c r="C72" s="191"/>
      <c r="D72" s="191"/>
      <c r="E72" s="191"/>
      <c r="F72" s="154"/>
    </row>
    <row r="73" spans="1:6">
      <c r="A73" s="154"/>
      <c r="B73" s="191"/>
      <c r="C73" s="191"/>
      <c r="D73" s="191"/>
      <c r="E73" s="191"/>
      <c r="F73" s="154"/>
    </row>
    <row r="74" spans="1:6">
      <c r="A74" s="154"/>
      <c r="B74" s="191"/>
      <c r="C74" s="191"/>
      <c r="D74" s="191"/>
      <c r="E74" s="191"/>
      <c r="F74" s="154"/>
    </row>
    <row r="75" spans="1:6">
      <c r="A75" s="154"/>
      <c r="B75" s="191"/>
      <c r="C75" s="191"/>
      <c r="D75" s="191"/>
      <c r="E75" s="191"/>
      <c r="F75" s="154"/>
    </row>
    <row r="76" spans="1:6">
      <c r="A76" s="154"/>
      <c r="B76" s="191"/>
      <c r="C76" s="191"/>
      <c r="D76" s="191"/>
      <c r="E76" s="191"/>
      <c r="F76" s="154"/>
    </row>
    <row r="77" spans="1:6">
      <c r="A77" s="154"/>
      <c r="B77" s="191"/>
      <c r="C77" s="191"/>
      <c r="D77" s="191"/>
      <c r="E77" s="191"/>
      <c r="F77" s="154"/>
    </row>
    <row r="78" spans="1:6">
      <c r="A78" s="154"/>
      <c r="B78" s="191"/>
      <c r="C78" s="191"/>
      <c r="D78" s="191"/>
      <c r="E78" s="191"/>
      <c r="F78" s="154"/>
    </row>
    <row r="79" spans="1:6">
      <c r="A79" s="154"/>
      <c r="B79" s="191"/>
      <c r="C79" s="191"/>
      <c r="D79" s="191"/>
      <c r="E79" s="191"/>
      <c r="F79" s="154"/>
    </row>
    <row r="80" spans="1:6">
      <c r="A80" s="154"/>
      <c r="B80" s="191"/>
      <c r="C80" s="191"/>
      <c r="D80" s="191"/>
      <c r="E80" s="191"/>
      <c r="F80" s="154"/>
    </row>
    <row r="81" spans="1:6">
      <c r="A81" s="154"/>
      <c r="B81" s="191"/>
      <c r="C81" s="191"/>
      <c r="D81" s="191"/>
      <c r="E81" s="191"/>
      <c r="F81" s="154"/>
    </row>
    <row r="82" spans="1:6">
      <c r="A82" s="154"/>
      <c r="B82" s="191"/>
      <c r="C82" s="191"/>
      <c r="D82" s="191"/>
      <c r="E82" s="191"/>
      <c r="F82" s="154"/>
    </row>
    <row r="83" spans="1:6">
      <c r="A83" s="154"/>
      <c r="B83" s="191"/>
      <c r="C83" s="191"/>
      <c r="D83" s="191"/>
      <c r="E83" s="191"/>
      <c r="F83" s="154"/>
    </row>
    <row r="84" spans="1:6">
      <c r="A84" s="154"/>
      <c r="B84" s="191"/>
      <c r="C84" s="191"/>
      <c r="D84" s="191"/>
      <c r="E84" s="191"/>
      <c r="F84" s="154"/>
    </row>
    <row r="85" spans="1:6">
      <c r="A85" s="154"/>
      <c r="B85" s="191"/>
      <c r="C85" s="191"/>
      <c r="D85" s="191"/>
      <c r="E85" s="191"/>
      <c r="F85" s="154"/>
    </row>
    <row r="86" spans="1:6">
      <c r="A86" s="154"/>
      <c r="B86" s="191"/>
      <c r="C86" s="191"/>
      <c r="D86" s="191"/>
      <c r="E86" s="191"/>
      <c r="F86" s="154"/>
    </row>
    <row r="87" spans="1:6">
      <c r="A87" s="154"/>
      <c r="B87" s="191"/>
      <c r="C87" s="191"/>
      <c r="D87" s="191"/>
      <c r="E87" s="191"/>
      <c r="F87" s="154"/>
    </row>
    <row r="88" spans="1:6">
      <c r="A88" s="154"/>
      <c r="B88" s="191"/>
      <c r="C88" s="191"/>
      <c r="D88" s="191"/>
      <c r="E88" s="191"/>
      <c r="F88" s="154"/>
    </row>
  </sheetData>
  <mergeCells count="4">
    <mergeCell ref="A1:G1"/>
    <mergeCell ref="B10:C10"/>
    <mergeCell ref="B4:G4"/>
    <mergeCell ref="A2:G2"/>
  </mergeCells>
  <phoneticPr fontId="4" type="noConversion"/>
  <printOptions horizontalCentered="1"/>
  <pageMargins left="0.37" right="0.35433070866141736" top="1.1811023622047245" bottom="0.31496062992125984" header="0.55118110236220474" footer="0.51181102362204722"/>
  <pageSetup paperSize="9" scale="89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O6"/>
  <sheetViews>
    <sheetView view="pageBreakPreview" zoomScaleNormal="100" zoomScaleSheetLayoutView="100" workbookViewId="0">
      <selection activeCell="H12" sqref="H12"/>
    </sheetView>
  </sheetViews>
  <sheetFormatPr defaultRowHeight="13.5"/>
  <cols>
    <col min="1" max="1" width="1.44140625" customWidth="1"/>
    <col min="4" max="15" width="5.77734375" customWidth="1"/>
  </cols>
  <sheetData>
    <row r="1" spans="2:15" ht="14.25" thickBot="1"/>
    <row r="2" spans="2:15" s="1" customFormat="1" ht="24.95" customHeight="1" thickTop="1" thickBot="1">
      <c r="B2" s="175" t="s">
        <v>254</v>
      </c>
      <c r="C2" s="179" t="s">
        <v>252</v>
      </c>
      <c r="D2" s="176" t="s">
        <v>240</v>
      </c>
      <c r="E2" s="177" t="s">
        <v>241</v>
      </c>
      <c r="F2" s="177" t="s">
        <v>242</v>
      </c>
      <c r="G2" s="177" t="s">
        <v>243</v>
      </c>
      <c r="H2" s="177" t="s">
        <v>244</v>
      </c>
      <c r="I2" s="177" t="s">
        <v>245</v>
      </c>
      <c r="J2" s="177" t="s">
        <v>246</v>
      </c>
      <c r="K2" s="177" t="s">
        <v>247</v>
      </c>
      <c r="L2" s="177" t="s">
        <v>248</v>
      </c>
      <c r="M2" s="177" t="s">
        <v>249</v>
      </c>
      <c r="N2" s="177" t="s">
        <v>250</v>
      </c>
      <c r="O2" s="178" t="s">
        <v>251</v>
      </c>
    </row>
    <row r="3" spans="2:15" s="1" customFormat="1" ht="24.95" customHeight="1" thickTop="1">
      <c r="B3" s="170" t="s">
        <v>237</v>
      </c>
      <c r="C3" s="171">
        <f>SUM(D3:O3)</f>
        <v>251</v>
      </c>
      <c r="D3" s="172">
        <v>20</v>
      </c>
      <c r="E3" s="173">
        <v>20</v>
      </c>
      <c r="F3" s="173">
        <v>22</v>
      </c>
      <c r="G3" s="173">
        <v>20</v>
      </c>
      <c r="H3" s="173">
        <v>20</v>
      </c>
      <c r="I3" s="173">
        <v>22</v>
      </c>
      <c r="J3" s="173">
        <v>23</v>
      </c>
      <c r="K3" s="173">
        <v>21</v>
      </c>
      <c r="L3" s="173">
        <v>21</v>
      </c>
      <c r="M3" s="173">
        <v>19</v>
      </c>
      <c r="N3" s="173">
        <v>21</v>
      </c>
      <c r="O3" s="174">
        <v>22</v>
      </c>
    </row>
    <row r="4" spans="2:15" s="1" customFormat="1" ht="24.95" customHeight="1">
      <c r="B4" s="162" t="s">
        <v>238</v>
      </c>
      <c r="C4" s="159">
        <f>SUM(D4:O4)</f>
        <v>48</v>
      </c>
      <c r="D4" s="157">
        <v>3</v>
      </c>
      <c r="E4" s="155">
        <v>5</v>
      </c>
      <c r="F4" s="155">
        <v>4</v>
      </c>
      <c r="G4" s="155">
        <v>4</v>
      </c>
      <c r="H4" s="155">
        <v>5</v>
      </c>
      <c r="I4" s="155">
        <v>3</v>
      </c>
      <c r="J4" s="155">
        <v>4</v>
      </c>
      <c r="K4" s="155">
        <v>4</v>
      </c>
      <c r="L4" s="155">
        <v>4</v>
      </c>
      <c r="M4" s="155">
        <v>4</v>
      </c>
      <c r="N4" s="155">
        <v>4</v>
      </c>
      <c r="O4" s="163">
        <v>4</v>
      </c>
    </row>
    <row r="5" spans="2:15" s="1" customFormat="1" ht="24.95" customHeight="1">
      <c r="B5" s="164" t="s">
        <v>239</v>
      </c>
      <c r="C5" s="160">
        <f>SUM(D5:O5)</f>
        <v>67</v>
      </c>
      <c r="D5" s="158">
        <v>8</v>
      </c>
      <c r="E5" s="156">
        <v>4</v>
      </c>
      <c r="F5" s="156">
        <v>5</v>
      </c>
      <c r="G5" s="156">
        <v>6</v>
      </c>
      <c r="H5" s="156">
        <v>6</v>
      </c>
      <c r="I5" s="156">
        <v>5</v>
      </c>
      <c r="J5" s="156">
        <v>4</v>
      </c>
      <c r="K5" s="156">
        <v>6</v>
      </c>
      <c r="L5" s="156">
        <v>5</v>
      </c>
      <c r="M5" s="156">
        <v>8</v>
      </c>
      <c r="N5" s="156">
        <v>5</v>
      </c>
      <c r="O5" s="165">
        <v>5</v>
      </c>
    </row>
    <row r="6" spans="2:15" s="1" customFormat="1" ht="24.95" customHeight="1" thickBot="1">
      <c r="B6" s="166" t="s">
        <v>253</v>
      </c>
      <c r="C6" s="161">
        <f>SUM(D6:O6)</f>
        <v>366</v>
      </c>
      <c r="D6" s="167">
        <f>SUM(D3:D5)</f>
        <v>31</v>
      </c>
      <c r="E6" s="168">
        <f t="shared" ref="E6:O6" si="0">SUM(E3:E5)</f>
        <v>29</v>
      </c>
      <c r="F6" s="168">
        <f t="shared" si="0"/>
        <v>31</v>
      </c>
      <c r="G6" s="168">
        <f t="shared" si="0"/>
        <v>30</v>
      </c>
      <c r="H6" s="168">
        <f t="shared" si="0"/>
        <v>31</v>
      </c>
      <c r="I6" s="168">
        <f t="shared" si="0"/>
        <v>30</v>
      </c>
      <c r="J6" s="168">
        <f t="shared" si="0"/>
        <v>31</v>
      </c>
      <c r="K6" s="168">
        <f t="shared" si="0"/>
        <v>31</v>
      </c>
      <c r="L6" s="168">
        <f t="shared" si="0"/>
        <v>30</v>
      </c>
      <c r="M6" s="168">
        <f t="shared" si="0"/>
        <v>31</v>
      </c>
      <c r="N6" s="168">
        <f t="shared" si="0"/>
        <v>30</v>
      </c>
      <c r="O6" s="169">
        <f t="shared" si="0"/>
        <v>31</v>
      </c>
    </row>
  </sheetData>
  <phoneticPr fontId="4" type="noConversion"/>
  <pageMargins left="0.7" right="0.7" top="0.75" bottom="0.75" header="0.3" footer="0.3"/>
  <pageSetup paperSize="9" scale="5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24"/>
  <sheetViews>
    <sheetView view="pageBreakPreview" zoomScaleNormal="100" zoomScaleSheetLayoutView="100" workbookViewId="0">
      <selection activeCell="Q9" sqref="Q9"/>
    </sheetView>
  </sheetViews>
  <sheetFormatPr defaultRowHeight="13.5"/>
  <cols>
    <col min="1" max="1" width="3.5546875" style="6" customWidth="1"/>
    <col min="2" max="2" width="4.77734375" style="6" customWidth="1"/>
    <col min="3" max="3" width="10" style="6" customWidth="1"/>
    <col min="4" max="4" width="11.44140625" style="7" customWidth="1"/>
    <col min="5" max="5" width="18.77734375" style="8" customWidth="1"/>
    <col min="6" max="6" width="35.109375" style="8" customWidth="1"/>
    <col min="7" max="7" width="8.88671875" style="6" customWidth="1"/>
    <col min="8" max="8" width="4.77734375" customWidth="1"/>
    <col min="9" max="15" width="8.88671875" hidden="1" customWidth="1"/>
  </cols>
  <sheetData>
    <row r="1" spans="1:15" ht="58.5" customHeight="1">
      <c r="A1" s="562" t="s">
        <v>138</v>
      </c>
      <c r="B1" s="563"/>
      <c r="C1" s="563"/>
      <c r="D1" s="563"/>
      <c r="E1" s="563"/>
      <c r="F1" s="563"/>
    </row>
    <row r="2" spans="1:15" ht="14.25" thickBot="1">
      <c r="A2" s="564"/>
      <c r="B2" s="564"/>
      <c r="C2" s="564"/>
      <c r="D2" s="564"/>
      <c r="E2" s="564"/>
      <c r="F2" s="26" t="s">
        <v>93</v>
      </c>
    </row>
    <row r="3" spans="1:15" ht="31.5" customHeight="1">
      <c r="A3" s="565" t="s">
        <v>30</v>
      </c>
      <c r="B3" s="566"/>
      <c r="C3" s="567"/>
      <c r="D3" s="27" t="s">
        <v>0</v>
      </c>
      <c r="E3" s="28" t="s">
        <v>1</v>
      </c>
      <c r="F3" s="29" t="s">
        <v>2</v>
      </c>
      <c r="I3" s="6">
        <v>65674</v>
      </c>
    </row>
    <row r="4" spans="1:15" ht="35.25" customHeight="1">
      <c r="A4" s="550" t="s">
        <v>31</v>
      </c>
      <c r="B4" s="568" t="s">
        <v>3</v>
      </c>
      <c r="C4" s="569"/>
      <c r="D4" s="79">
        <f>80000*248</f>
        <v>19840000</v>
      </c>
      <c r="E4" s="80" t="s">
        <v>186</v>
      </c>
      <c r="F4" s="81" t="s">
        <v>174</v>
      </c>
      <c r="I4" s="91"/>
      <c r="J4" s="92" t="s">
        <v>164</v>
      </c>
      <c r="K4" s="91" t="s">
        <v>143</v>
      </c>
      <c r="L4" s="91" t="s">
        <v>144</v>
      </c>
      <c r="M4" s="92" t="s">
        <v>159</v>
      </c>
      <c r="N4" s="91" t="s">
        <v>145</v>
      </c>
      <c r="O4" s="91"/>
    </row>
    <row r="5" spans="1:15" ht="31.5" customHeight="1">
      <c r="A5" s="551"/>
      <c r="B5" s="555" t="s">
        <v>32</v>
      </c>
      <c r="C5" s="180" t="s">
        <v>90</v>
      </c>
      <c r="D5" s="100">
        <f>80000*1.5*65</f>
        <v>7800000</v>
      </c>
      <c r="E5" s="101" t="s">
        <v>185</v>
      </c>
      <c r="F5" s="102" t="s">
        <v>167</v>
      </c>
      <c r="I5" s="91" t="s">
        <v>146</v>
      </c>
      <c r="J5" s="91">
        <v>21</v>
      </c>
      <c r="K5" s="91">
        <v>7</v>
      </c>
      <c r="L5" s="91">
        <v>4</v>
      </c>
      <c r="M5" s="91">
        <v>3</v>
      </c>
      <c r="N5" s="91">
        <f>J5+K5+M5</f>
        <v>31</v>
      </c>
      <c r="O5" s="93" t="s">
        <v>147</v>
      </c>
    </row>
    <row r="6" spans="1:15" ht="31.5" customHeight="1">
      <c r="A6" s="551"/>
      <c r="B6" s="555"/>
      <c r="C6" s="34" t="s">
        <v>160</v>
      </c>
      <c r="D6" s="100">
        <f>80000*51</f>
        <v>4080000</v>
      </c>
      <c r="E6" s="101" t="s">
        <v>175</v>
      </c>
      <c r="F6" s="102" t="s">
        <v>168</v>
      </c>
      <c r="I6" s="91" t="s">
        <v>148</v>
      </c>
      <c r="J6" s="91">
        <v>21</v>
      </c>
      <c r="K6" s="91">
        <v>5</v>
      </c>
      <c r="L6" s="91">
        <v>5</v>
      </c>
      <c r="M6" s="91">
        <v>4</v>
      </c>
      <c r="N6" s="91">
        <f t="shared" ref="N6:N13" si="0">J6+K6+M6</f>
        <v>30</v>
      </c>
      <c r="O6" s="93" t="s">
        <v>149</v>
      </c>
    </row>
    <row r="7" spans="1:15" ht="31.5" customHeight="1">
      <c r="A7" s="551"/>
      <c r="B7" s="555"/>
      <c r="C7" s="180" t="s">
        <v>92</v>
      </c>
      <c r="D7" s="100">
        <f>80000*12</f>
        <v>960000</v>
      </c>
      <c r="E7" s="101" t="s">
        <v>176</v>
      </c>
      <c r="F7" s="102" t="s">
        <v>169</v>
      </c>
      <c r="I7" s="91" t="s">
        <v>150</v>
      </c>
      <c r="J7" s="91">
        <v>21</v>
      </c>
      <c r="K7" s="91">
        <v>5</v>
      </c>
      <c r="L7" s="91">
        <v>4</v>
      </c>
      <c r="M7" s="91">
        <v>5</v>
      </c>
      <c r="N7" s="91">
        <f t="shared" si="0"/>
        <v>31</v>
      </c>
      <c r="O7" s="93"/>
    </row>
    <row r="8" spans="1:15" ht="31.5" customHeight="1">
      <c r="A8" s="551"/>
      <c r="B8" s="555"/>
      <c r="C8" s="180" t="s">
        <v>94</v>
      </c>
      <c r="D8" s="100">
        <f>80000*52</f>
        <v>4160000</v>
      </c>
      <c r="E8" s="101" t="s">
        <v>187</v>
      </c>
      <c r="F8" s="102" t="s">
        <v>170</v>
      </c>
      <c r="I8" s="91" t="s">
        <v>151</v>
      </c>
      <c r="J8" s="91">
        <v>22</v>
      </c>
      <c r="K8" s="91">
        <v>5</v>
      </c>
      <c r="L8" s="91">
        <v>4</v>
      </c>
      <c r="M8" s="91">
        <v>4</v>
      </c>
      <c r="N8" s="91">
        <f t="shared" si="0"/>
        <v>31</v>
      </c>
      <c r="O8" s="93" t="s">
        <v>152</v>
      </c>
    </row>
    <row r="9" spans="1:15" ht="31.5" customHeight="1">
      <c r="A9" s="551"/>
      <c r="B9" s="555"/>
      <c r="C9" s="180" t="s">
        <v>193</v>
      </c>
      <c r="D9" s="100"/>
      <c r="E9" s="101" t="s">
        <v>195</v>
      </c>
      <c r="F9" s="102" t="s">
        <v>194</v>
      </c>
      <c r="I9" s="91"/>
      <c r="J9" s="91"/>
      <c r="K9" s="91"/>
      <c r="L9" s="91"/>
      <c r="M9" s="91"/>
      <c r="N9" s="91"/>
      <c r="O9" s="93"/>
    </row>
    <row r="10" spans="1:15" ht="31.5" customHeight="1">
      <c r="A10" s="552"/>
      <c r="B10" s="570" t="s">
        <v>95</v>
      </c>
      <c r="C10" s="571"/>
      <c r="D10" s="97">
        <f>SUM(D4:D8)</f>
        <v>36840000</v>
      </c>
      <c r="E10" s="98"/>
      <c r="F10" s="99"/>
      <c r="I10" s="91" t="s">
        <v>153</v>
      </c>
      <c r="J10" s="91">
        <v>19</v>
      </c>
      <c r="K10" s="91">
        <v>7</v>
      </c>
      <c r="L10" s="91">
        <v>5</v>
      </c>
      <c r="M10" s="91">
        <v>4</v>
      </c>
      <c r="N10" s="91">
        <f t="shared" si="0"/>
        <v>30</v>
      </c>
      <c r="O10" s="93" t="s">
        <v>154</v>
      </c>
    </row>
    <row r="11" spans="1:15" ht="31.5" customHeight="1">
      <c r="A11" s="553" t="s">
        <v>4</v>
      </c>
      <c r="B11" s="554"/>
      <c r="C11" s="554"/>
      <c r="D11" s="33">
        <f>재료비!F27</f>
        <v>0</v>
      </c>
      <c r="E11" s="88" t="s">
        <v>162</v>
      </c>
      <c r="F11" s="35" t="s">
        <v>96</v>
      </c>
      <c r="I11" s="91" t="s">
        <v>155</v>
      </c>
      <c r="J11" s="91">
        <v>20</v>
      </c>
      <c r="K11" s="91">
        <v>6</v>
      </c>
      <c r="L11" s="91">
        <v>4</v>
      </c>
      <c r="M11" s="91">
        <v>5</v>
      </c>
      <c r="N11" s="91">
        <f t="shared" si="0"/>
        <v>31</v>
      </c>
      <c r="O11" s="93" t="s">
        <v>156</v>
      </c>
    </row>
    <row r="12" spans="1:15" ht="38.25" customHeight="1">
      <c r="A12" s="552" t="s">
        <v>189</v>
      </c>
      <c r="B12" s="560" t="s">
        <v>33</v>
      </c>
      <c r="C12" s="561"/>
      <c r="D12" s="83">
        <f>D10*0.0175</f>
        <v>644700.00000000012</v>
      </c>
      <c r="E12" s="94" t="s">
        <v>178</v>
      </c>
      <c r="F12" s="84" t="s">
        <v>184</v>
      </c>
      <c r="I12" s="91" t="s">
        <v>157</v>
      </c>
      <c r="J12" s="91">
        <v>22</v>
      </c>
      <c r="K12" s="91">
        <v>4</v>
      </c>
      <c r="L12" s="91">
        <v>4</v>
      </c>
      <c r="M12" s="91">
        <v>4</v>
      </c>
      <c r="N12" s="91">
        <f t="shared" si="0"/>
        <v>30</v>
      </c>
      <c r="O12" s="91"/>
    </row>
    <row r="13" spans="1:15" ht="31.5" customHeight="1">
      <c r="A13" s="552"/>
      <c r="B13" s="568" t="s">
        <v>34</v>
      </c>
      <c r="C13" s="569"/>
      <c r="D13" s="79">
        <f>ROUNDDOWN(D10*4.5%,0)</f>
        <v>1657800</v>
      </c>
      <c r="E13" s="94" t="s">
        <v>137</v>
      </c>
      <c r="F13" s="82" t="s">
        <v>165</v>
      </c>
      <c r="I13" s="91" t="s">
        <v>158</v>
      </c>
      <c r="J13" s="91">
        <v>22</v>
      </c>
      <c r="K13" s="91">
        <v>4</v>
      </c>
      <c r="L13" s="91">
        <v>5</v>
      </c>
      <c r="M13" s="91">
        <v>5</v>
      </c>
      <c r="N13" s="91">
        <f t="shared" si="0"/>
        <v>31</v>
      </c>
      <c r="O13" s="91"/>
    </row>
    <row r="14" spans="1:15" ht="31.5" customHeight="1">
      <c r="A14" s="551"/>
      <c r="B14" s="555" t="s">
        <v>97</v>
      </c>
      <c r="C14" s="34" t="s">
        <v>141</v>
      </c>
      <c r="D14" s="79">
        <f>ROUNDDOWN(D10*3.23%,0)</f>
        <v>1189932</v>
      </c>
      <c r="E14" s="95" t="s">
        <v>179</v>
      </c>
      <c r="F14" s="81" t="s">
        <v>180</v>
      </c>
      <c r="I14" s="91"/>
      <c r="J14" s="91">
        <f>SUM(J5:J13)</f>
        <v>168</v>
      </c>
      <c r="K14" s="91">
        <f>SUM(K5:K13)</f>
        <v>43</v>
      </c>
      <c r="L14" s="91">
        <f>SUM(L5:L13)</f>
        <v>35</v>
      </c>
      <c r="M14" s="91">
        <f>SUM(M5:M13)</f>
        <v>34</v>
      </c>
      <c r="N14" s="91">
        <f>SUM(N5:N13)</f>
        <v>245</v>
      </c>
      <c r="O14" s="91"/>
    </row>
    <row r="15" spans="1:15" ht="31.5" customHeight="1">
      <c r="A15" s="551"/>
      <c r="B15" s="556"/>
      <c r="C15" s="34" t="s">
        <v>91</v>
      </c>
      <c r="D15" s="79">
        <f>ROUNDDOWN(D14*8.51%,0)</f>
        <v>101263</v>
      </c>
      <c r="E15" s="95" t="s">
        <v>181</v>
      </c>
      <c r="F15" s="82" t="s">
        <v>182</v>
      </c>
    </row>
    <row r="16" spans="1:15" ht="21.75" customHeight="1">
      <c r="A16" s="552"/>
      <c r="B16" s="557" t="s">
        <v>35</v>
      </c>
      <c r="C16" s="558"/>
      <c r="D16" s="79">
        <f>D10*0.015</f>
        <v>552600</v>
      </c>
      <c r="E16" s="96" t="s">
        <v>166</v>
      </c>
      <c r="F16" s="81" t="s">
        <v>267</v>
      </c>
    </row>
    <row r="17" spans="1:6" ht="31.5" customHeight="1">
      <c r="A17" s="559"/>
      <c r="B17" s="548" t="s">
        <v>5</v>
      </c>
      <c r="C17" s="549"/>
      <c r="D17" s="42">
        <f>SUM(D12:D16)</f>
        <v>4146295</v>
      </c>
      <c r="E17" s="36"/>
      <c r="F17" s="37"/>
    </row>
    <row r="18" spans="1:6" ht="31.5" customHeight="1">
      <c r="A18" s="545" t="s">
        <v>98</v>
      </c>
      <c r="B18" s="546"/>
      <c r="C18" s="547"/>
      <c r="D18" s="32">
        <f>SUM(D10,D11,D17)</f>
        <v>40986295</v>
      </c>
      <c r="E18" s="30" t="s">
        <v>99</v>
      </c>
      <c r="F18" s="31"/>
    </row>
    <row r="19" spans="1:6" ht="31.5" customHeight="1">
      <c r="A19" s="545" t="s">
        <v>188</v>
      </c>
      <c r="B19" s="546"/>
      <c r="C19" s="547"/>
      <c r="D19" s="32">
        <f>D18*0.06</f>
        <v>2459177.6999999997</v>
      </c>
      <c r="E19" s="30" t="s">
        <v>183</v>
      </c>
      <c r="F19" s="31" t="s">
        <v>171</v>
      </c>
    </row>
    <row r="20" spans="1:6" ht="31.5" customHeight="1">
      <c r="A20" s="545" t="s">
        <v>192</v>
      </c>
      <c r="B20" s="546"/>
      <c r="C20" s="546"/>
      <c r="D20" s="33">
        <f>SUM(D18:D19)</f>
        <v>43445472.700000003</v>
      </c>
      <c r="E20" s="38" t="s">
        <v>142</v>
      </c>
      <c r="F20" s="39"/>
    </row>
    <row r="21" spans="1:6" ht="31.5" customHeight="1">
      <c r="A21" s="575" t="s">
        <v>264</v>
      </c>
      <c r="B21" s="576"/>
      <c r="C21" s="549"/>
      <c r="D21" s="32">
        <f>INT(D20*8.12%)-864.3</f>
        <v>3526907.7</v>
      </c>
      <c r="E21" s="38" t="s">
        <v>177</v>
      </c>
      <c r="F21" s="31" t="s">
        <v>172</v>
      </c>
    </row>
    <row r="22" spans="1:6" ht="31.5" customHeight="1">
      <c r="A22" s="545" t="s">
        <v>191</v>
      </c>
      <c r="B22" s="546"/>
      <c r="C22" s="547"/>
      <c r="D22" s="32">
        <f>SUM(D20:D21)</f>
        <v>46972380.400000006</v>
      </c>
      <c r="E22" s="40"/>
      <c r="F22" s="39"/>
    </row>
    <row r="23" spans="1:6" ht="31.5" customHeight="1">
      <c r="A23" s="575" t="s">
        <v>190</v>
      </c>
      <c r="B23" s="576"/>
      <c r="C23" s="549"/>
      <c r="D23" s="32">
        <f>INT(D22*10%)</f>
        <v>4697238</v>
      </c>
      <c r="E23" s="40"/>
      <c r="F23" s="39" t="s">
        <v>8</v>
      </c>
    </row>
    <row r="24" spans="1:6" ht="31.5" customHeight="1" thickBot="1">
      <c r="A24" s="572" t="s">
        <v>100</v>
      </c>
      <c r="B24" s="573"/>
      <c r="C24" s="574"/>
      <c r="D24" s="43">
        <f>SUM(D22:D23)</f>
        <v>51669618.400000006</v>
      </c>
      <c r="E24" s="44"/>
      <c r="F24" s="41"/>
    </row>
  </sheetData>
  <mergeCells count="21">
    <mergeCell ref="A24:C24"/>
    <mergeCell ref="A19:C19"/>
    <mergeCell ref="A20:C20"/>
    <mergeCell ref="A21:C21"/>
    <mergeCell ref="A22:C22"/>
    <mergeCell ref="A23:C23"/>
    <mergeCell ref="A1:F1"/>
    <mergeCell ref="A2:E2"/>
    <mergeCell ref="A3:C3"/>
    <mergeCell ref="B4:C4"/>
    <mergeCell ref="B13:C13"/>
    <mergeCell ref="B10:C10"/>
    <mergeCell ref="B5:B9"/>
    <mergeCell ref="A18:C18"/>
    <mergeCell ref="B17:C17"/>
    <mergeCell ref="A4:A10"/>
    <mergeCell ref="A11:C11"/>
    <mergeCell ref="B14:B15"/>
    <mergeCell ref="B16:C16"/>
    <mergeCell ref="A12:A17"/>
    <mergeCell ref="B12:C12"/>
  </mergeCells>
  <phoneticPr fontId="4" type="noConversion"/>
  <pageMargins left="0.35433070866141736" right="0.35433070866141736" top="0.55118110236220474" bottom="0.55118110236220474" header="0.31496062992125984" footer="0.31496062992125984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130"/>
  <sheetViews>
    <sheetView view="pageBreakPreview" zoomScale="98" zoomScaleNormal="150" zoomScaleSheetLayoutView="98" workbookViewId="0">
      <selection activeCell="F17" sqref="F17"/>
    </sheetView>
  </sheetViews>
  <sheetFormatPr defaultRowHeight="13.5"/>
  <cols>
    <col min="1" max="1" width="16.44140625" customWidth="1"/>
    <col min="2" max="2" width="11.6640625" bestFit="1" customWidth="1"/>
    <col min="3" max="3" width="12.21875" customWidth="1"/>
    <col min="4" max="4" width="14.109375" bestFit="1" customWidth="1"/>
    <col min="5" max="5" width="9.6640625" customWidth="1"/>
    <col min="6" max="6" width="11.88671875" bestFit="1" customWidth="1"/>
    <col min="10" max="10" width="11.6640625" bestFit="1" customWidth="1"/>
  </cols>
  <sheetData>
    <row r="1" spans="1:10" s="1" customFormat="1" ht="39.950000000000003" customHeight="1">
      <c r="A1" s="577" t="s">
        <v>215</v>
      </c>
      <c r="B1" s="577"/>
      <c r="C1" s="577"/>
      <c r="D1" s="577"/>
      <c r="E1" s="577"/>
      <c r="F1" s="577"/>
      <c r="G1" s="577"/>
    </row>
    <row r="2" spans="1:10" s="1" customFormat="1" ht="39.950000000000003" customHeight="1">
      <c r="A2" s="114" t="s">
        <v>205</v>
      </c>
      <c r="B2" s="114"/>
      <c r="C2" s="114"/>
      <c r="D2" s="114"/>
      <c r="E2" s="114"/>
      <c r="F2" s="114"/>
      <c r="G2" s="114"/>
    </row>
    <row r="3" spans="1:10" s="1" customFormat="1" ht="39.950000000000003" customHeight="1">
      <c r="A3" s="114" t="s">
        <v>216</v>
      </c>
      <c r="B3" s="114"/>
      <c r="C3" s="114"/>
      <c r="D3" s="114"/>
      <c r="E3" s="114"/>
      <c r="F3" s="114"/>
      <c r="G3" s="114"/>
    </row>
    <row r="4" spans="1:10" s="1" customFormat="1" ht="39.950000000000003" customHeight="1">
      <c r="A4" s="578" t="s">
        <v>217</v>
      </c>
      <c r="B4" s="579"/>
      <c r="C4" s="579"/>
      <c r="D4" s="579"/>
      <c r="E4" s="579"/>
      <c r="F4" s="579"/>
      <c r="G4" s="580">
        <f>(48*52)+16</f>
        <v>2512</v>
      </c>
      <c r="H4" s="580"/>
    </row>
    <row r="5" spans="1:10" s="1" customFormat="1" ht="39.950000000000003" customHeight="1">
      <c r="A5" s="115">
        <f>G4</f>
        <v>2512</v>
      </c>
      <c r="B5" s="116">
        <v>12</v>
      </c>
      <c r="C5" s="117" t="s">
        <v>206</v>
      </c>
      <c r="D5" s="118">
        <f>ROUNDDOWN(A5/B5,2)</f>
        <v>209.33</v>
      </c>
      <c r="E5" s="119" t="s">
        <v>207</v>
      </c>
      <c r="F5" s="120">
        <v>209</v>
      </c>
      <c r="G5" s="114"/>
    </row>
    <row r="6" spans="1:10" s="1" customFormat="1" ht="30" customHeight="1">
      <c r="A6" s="114" t="s">
        <v>208</v>
      </c>
      <c r="B6" s="119" t="s">
        <v>206</v>
      </c>
      <c r="C6" s="581">
        <f>F5</f>
        <v>209</v>
      </c>
      <c r="D6" s="581"/>
      <c r="E6" s="114" t="s">
        <v>209</v>
      </c>
      <c r="F6" s="121"/>
      <c r="G6" s="121"/>
    </row>
    <row r="7" spans="1:10" s="123" customFormat="1" ht="30" customHeight="1">
      <c r="A7" s="122" t="s">
        <v>218</v>
      </c>
      <c r="B7" s="122"/>
      <c r="C7" s="122"/>
      <c r="D7" s="122"/>
    </row>
    <row r="8" spans="1:10" s="123" customFormat="1" ht="30" hidden="1" customHeight="1">
      <c r="A8" s="122" t="s">
        <v>210</v>
      </c>
      <c r="B8" s="122"/>
      <c r="C8" s="122"/>
      <c r="D8" s="124">
        <v>68899</v>
      </c>
      <c r="E8" s="125">
        <v>8</v>
      </c>
      <c r="F8" s="126">
        <f>D8/E8+0.25</f>
        <v>8612.625</v>
      </c>
    </row>
    <row r="9" spans="1:10" s="123" customFormat="1" ht="30" customHeight="1">
      <c r="A9" s="124">
        <v>10150</v>
      </c>
      <c r="B9" s="127">
        <f>F5</f>
        <v>209</v>
      </c>
      <c r="C9" s="122" t="s">
        <v>207</v>
      </c>
      <c r="D9" s="128">
        <f>A9*B9</f>
        <v>2121350</v>
      </c>
      <c r="E9" s="129" t="s">
        <v>211</v>
      </c>
    </row>
    <row r="10" spans="1:10" ht="30" hidden="1" customHeight="1">
      <c r="A10" s="122" t="s">
        <v>212</v>
      </c>
      <c r="B10" s="122"/>
      <c r="C10" s="122"/>
      <c r="D10" s="122"/>
    </row>
    <row r="11" spans="1:10" ht="30" hidden="1" customHeight="1">
      <c r="A11" s="122" t="s">
        <v>213</v>
      </c>
      <c r="B11" s="122"/>
      <c r="C11" s="122"/>
      <c r="D11" s="122"/>
    </row>
    <row r="12" spans="1:10" ht="19.5" hidden="1">
      <c r="A12" s="122" t="s">
        <v>214</v>
      </c>
      <c r="B12" s="122"/>
      <c r="C12" s="122"/>
      <c r="D12" s="6"/>
    </row>
    <row r="13" spans="1:10" ht="50.25" customHeight="1">
      <c r="A13" s="130"/>
      <c r="B13" s="122"/>
      <c r="C13" s="122"/>
      <c r="D13" s="6"/>
      <c r="E13" s="123"/>
      <c r="F13" s="123"/>
      <c r="G13" s="123"/>
      <c r="H13" s="123"/>
      <c r="I13" s="123"/>
      <c r="J13" s="123"/>
    </row>
    <row r="14" spans="1:10">
      <c r="A14" s="131"/>
      <c r="B14" s="131"/>
      <c r="C14" s="131"/>
      <c r="D14" s="131"/>
    </row>
    <row r="15" spans="1:10">
      <c r="A15" s="131"/>
      <c r="B15" s="131"/>
      <c r="C15" s="131"/>
      <c r="D15" s="131"/>
    </row>
    <row r="16" spans="1:10">
      <c r="A16" s="131"/>
      <c r="B16" s="131"/>
      <c r="C16" s="131"/>
      <c r="D16" s="131"/>
    </row>
    <row r="17" spans="1:4">
      <c r="A17" s="131"/>
      <c r="B17" s="131"/>
      <c r="C17" s="131"/>
      <c r="D17" s="131"/>
    </row>
    <row r="18" spans="1:4">
      <c r="A18" s="131"/>
      <c r="B18" s="131"/>
      <c r="C18" s="131"/>
      <c r="D18" s="131"/>
    </row>
    <row r="19" spans="1:4">
      <c r="A19" s="131"/>
      <c r="B19" s="131"/>
      <c r="C19" s="131"/>
      <c r="D19" s="131"/>
    </row>
    <row r="20" spans="1:4">
      <c r="A20" s="131"/>
      <c r="B20" s="131"/>
      <c r="C20" s="131"/>
      <c r="D20" s="131"/>
    </row>
    <row r="21" spans="1:4">
      <c r="A21" s="131"/>
      <c r="B21" s="131"/>
      <c r="C21" s="131"/>
      <c r="D21" s="131"/>
    </row>
    <row r="22" spans="1:4">
      <c r="A22" s="131"/>
      <c r="B22" s="131"/>
      <c r="C22" s="131"/>
      <c r="D22" s="131"/>
    </row>
    <row r="23" spans="1:4">
      <c r="A23" s="131"/>
      <c r="B23" s="131"/>
      <c r="C23" s="131"/>
      <c r="D23" s="131"/>
    </row>
    <row r="24" spans="1:4">
      <c r="A24" s="131"/>
      <c r="B24" s="131"/>
      <c r="C24" s="131"/>
      <c r="D24" s="131"/>
    </row>
    <row r="25" spans="1:4">
      <c r="A25" s="131"/>
      <c r="B25" s="131"/>
      <c r="C25" s="131"/>
      <c r="D25" s="131"/>
    </row>
    <row r="26" spans="1:4">
      <c r="A26" s="131"/>
      <c r="B26" s="131"/>
      <c r="C26" s="131"/>
      <c r="D26" s="131"/>
    </row>
    <row r="27" spans="1:4">
      <c r="A27" s="131"/>
      <c r="B27" s="131"/>
      <c r="C27" s="131"/>
      <c r="D27" s="131"/>
    </row>
    <row r="28" spans="1:4">
      <c r="A28" s="131"/>
      <c r="B28" s="131"/>
      <c r="C28" s="131"/>
      <c r="D28" s="131"/>
    </row>
    <row r="29" spans="1:4">
      <c r="A29" s="131"/>
      <c r="B29" s="131"/>
      <c r="C29" s="131"/>
      <c r="D29" s="131"/>
    </row>
    <row r="30" spans="1:4">
      <c r="A30" s="131"/>
      <c r="B30" s="131"/>
      <c r="C30" s="131"/>
      <c r="D30" s="131"/>
    </row>
    <row r="31" spans="1:4">
      <c r="A31" s="131"/>
      <c r="B31" s="131"/>
      <c r="C31" s="131"/>
      <c r="D31" s="131"/>
    </row>
    <row r="32" spans="1:4">
      <c r="A32" s="131"/>
      <c r="B32" s="131"/>
      <c r="C32" s="131"/>
      <c r="D32" s="131"/>
    </row>
    <row r="33" spans="1:4">
      <c r="A33" s="131"/>
      <c r="B33" s="131"/>
      <c r="C33" s="131"/>
      <c r="D33" s="131"/>
    </row>
    <row r="34" spans="1:4">
      <c r="A34" s="131"/>
      <c r="B34" s="131"/>
      <c r="C34" s="131"/>
      <c r="D34" s="131"/>
    </row>
    <row r="35" spans="1:4">
      <c r="A35" s="131"/>
      <c r="B35" s="131"/>
      <c r="C35" s="131"/>
      <c r="D35" s="131"/>
    </row>
    <row r="36" spans="1:4">
      <c r="A36" s="131"/>
      <c r="B36" s="131"/>
      <c r="C36" s="131"/>
      <c r="D36" s="131"/>
    </row>
    <row r="37" spans="1:4">
      <c r="A37" s="131"/>
      <c r="B37" s="131"/>
      <c r="C37" s="131"/>
      <c r="D37" s="131"/>
    </row>
    <row r="38" spans="1:4">
      <c r="A38" s="131"/>
      <c r="B38" s="131"/>
      <c r="C38" s="131"/>
      <c r="D38" s="131"/>
    </row>
    <row r="39" spans="1:4">
      <c r="A39" s="131"/>
      <c r="B39" s="131"/>
      <c r="C39" s="131"/>
      <c r="D39" s="131"/>
    </row>
    <row r="40" spans="1:4">
      <c r="A40" s="131"/>
      <c r="B40" s="131"/>
      <c r="C40" s="131"/>
      <c r="D40" s="131"/>
    </row>
    <row r="41" spans="1:4">
      <c r="A41" s="131"/>
      <c r="B41" s="131"/>
      <c r="C41" s="131"/>
      <c r="D41" s="131"/>
    </row>
    <row r="42" spans="1:4">
      <c r="A42" s="131"/>
      <c r="B42" s="131"/>
      <c r="C42" s="131"/>
      <c r="D42" s="131"/>
    </row>
    <row r="43" spans="1:4">
      <c r="A43" s="131"/>
      <c r="B43" s="131"/>
      <c r="C43" s="131"/>
      <c r="D43" s="131"/>
    </row>
    <row r="44" spans="1:4">
      <c r="A44" s="131"/>
      <c r="B44" s="131"/>
      <c r="C44" s="131"/>
      <c r="D44" s="131"/>
    </row>
    <row r="45" spans="1:4">
      <c r="A45" s="131"/>
      <c r="B45" s="131"/>
      <c r="C45" s="131"/>
      <c r="D45" s="131"/>
    </row>
    <row r="46" spans="1:4">
      <c r="A46" s="131"/>
      <c r="B46" s="131"/>
      <c r="C46" s="131"/>
      <c r="D46" s="131"/>
    </row>
    <row r="47" spans="1:4">
      <c r="A47" s="131"/>
      <c r="B47" s="131"/>
      <c r="C47" s="131"/>
      <c r="D47" s="131"/>
    </row>
    <row r="48" spans="1:4">
      <c r="A48" s="131"/>
      <c r="B48" s="131"/>
      <c r="C48" s="131"/>
      <c r="D48" s="131"/>
    </row>
    <row r="49" spans="1:4">
      <c r="A49" s="131"/>
      <c r="B49" s="131"/>
      <c r="C49" s="131"/>
      <c r="D49" s="131"/>
    </row>
    <row r="50" spans="1:4">
      <c r="A50" s="131"/>
      <c r="B50" s="131"/>
      <c r="C50" s="131"/>
      <c r="D50" s="131"/>
    </row>
    <row r="51" spans="1:4">
      <c r="A51" s="131"/>
      <c r="B51" s="131"/>
      <c r="C51" s="131"/>
      <c r="D51" s="131"/>
    </row>
    <row r="52" spans="1:4">
      <c r="A52" s="131"/>
      <c r="B52" s="131"/>
      <c r="C52" s="131"/>
      <c r="D52" s="131"/>
    </row>
    <row r="53" spans="1:4">
      <c r="A53" s="131"/>
      <c r="B53" s="131"/>
      <c r="C53" s="131"/>
      <c r="D53" s="131"/>
    </row>
    <row r="54" spans="1:4">
      <c r="A54" s="131"/>
      <c r="B54" s="131"/>
      <c r="C54" s="131"/>
      <c r="D54" s="131"/>
    </row>
    <row r="55" spans="1:4">
      <c r="A55" s="131"/>
      <c r="B55" s="131"/>
      <c r="C55" s="131"/>
      <c r="D55" s="131"/>
    </row>
    <row r="56" spans="1:4">
      <c r="A56" s="131"/>
      <c r="B56" s="131"/>
      <c r="C56" s="131"/>
      <c r="D56" s="131"/>
    </row>
    <row r="57" spans="1:4">
      <c r="A57" s="131"/>
      <c r="B57" s="131"/>
      <c r="C57" s="131"/>
      <c r="D57" s="131"/>
    </row>
    <row r="58" spans="1:4">
      <c r="A58" s="131"/>
      <c r="B58" s="131"/>
      <c r="C58" s="131"/>
      <c r="D58" s="131"/>
    </row>
    <row r="59" spans="1:4">
      <c r="A59" s="131"/>
      <c r="B59" s="131"/>
      <c r="C59" s="131"/>
      <c r="D59" s="131"/>
    </row>
    <row r="60" spans="1:4">
      <c r="A60" s="131"/>
      <c r="B60" s="131"/>
      <c r="C60" s="131"/>
      <c r="D60" s="131"/>
    </row>
    <row r="61" spans="1:4">
      <c r="A61" s="131"/>
      <c r="B61" s="131"/>
      <c r="C61" s="131"/>
      <c r="D61" s="131"/>
    </row>
    <row r="62" spans="1:4">
      <c r="A62" s="131"/>
      <c r="B62" s="131"/>
      <c r="C62" s="131"/>
      <c r="D62" s="131"/>
    </row>
    <row r="63" spans="1:4">
      <c r="A63" s="131"/>
      <c r="B63" s="131"/>
      <c r="C63" s="131"/>
      <c r="D63" s="131"/>
    </row>
    <row r="64" spans="1:4">
      <c r="A64" s="131"/>
      <c r="B64" s="131"/>
      <c r="C64" s="131"/>
      <c r="D64" s="131"/>
    </row>
    <row r="65" spans="1:4">
      <c r="A65" s="131"/>
      <c r="B65" s="131"/>
      <c r="C65" s="131"/>
      <c r="D65" s="131"/>
    </row>
    <row r="66" spans="1:4">
      <c r="A66" s="131"/>
      <c r="B66" s="131"/>
      <c r="C66" s="131"/>
      <c r="D66" s="131"/>
    </row>
    <row r="67" spans="1:4">
      <c r="A67" s="131"/>
      <c r="B67" s="131"/>
      <c r="C67" s="131"/>
      <c r="D67" s="131"/>
    </row>
    <row r="68" spans="1:4">
      <c r="A68" s="131"/>
      <c r="B68" s="131"/>
      <c r="C68" s="131"/>
      <c r="D68" s="131"/>
    </row>
    <row r="69" spans="1:4">
      <c r="A69" s="131"/>
      <c r="B69" s="131"/>
      <c r="C69" s="131"/>
      <c r="D69" s="131"/>
    </row>
    <row r="70" spans="1:4">
      <c r="A70" s="131"/>
      <c r="B70" s="131"/>
      <c r="C70" s="131"/>
      <c r="D70" s="131"/>
    </row>
    <row r="71" spans="1:4">
      <c r="A71" s="131"/>
      <c r="B71" s="131"/>
      <c r="C71" s="131"/>
      <c r="D71" s="131"/>
    </row>
    <row r="72" spans="1:4">
      <c r="A72" s="131"/>
      <c r="B72" s="131"/>
      <c r="C72" s="131"/>
      <c r="D72" s="131"/>
    </row>
    <row r="73" spans="1:4">
      <c r="A73" s="131"/>
      <c r="B73" s="131"/>
      <c r="C73" s="131"/>
      <c r="D73" s="131"/>
    </row>
    <row r="74" spans="1:4">
      <c r="A74" s="131"/>
      <c r="B74" s="131"/>
      <c r="C74" s="131"/>
      <c r="D74" s="131"/>
    </row>
    <row r="75" spans="1:4">
      <c r="A75" s="131"/>
      <c r="B75" s="131"/>
      <c r="C75" s="131"/>
      <c r="D75" s="131"/>
    </row>
    <row r="76" spans="1:4">
      <c r="A76" s="131"/>
      <c r="B76" s="131"/>
      <c r="C76" s="131"/>
      <c r="D76" s="131"/>
    </row>
    <row r="77" spans="1:4">
      <c r="A77" s="131"/>
      <c r="B77" s="131"/>
      <c r="C77" s="131"/>
      <c r="D77" s="131"/>
    </row>
    <row r="78" spans="1:4">
      <c r="A78" s="131"/>
      <c r="B78" s="131"/>
      <c r="C78" s="131"/>
      <c r="D78" s="131"/>
    </row>
    <row r="79" spans="1:4">
      <c r="A79" s="131"/>
      <c r="B79" s="131"/>
      <c r="C79" s="131"/>
      <c r="D79" s="131"/>
    </row>
    <row r="80" spans="1:4">
      <c r="A80" s="131"/>
      <c r="B80" s="131"/>
      <c r="C80" s="131"/>
      <c r="D80" s="131"/>
    </row>
    <row r="81" spans="1:4">
      <c r="A81" s="131"/>
      <c r="B81" s="131"/>
      <c r="C81" s="131"/>
      <c r="D81" s="131"/>
    </row>
    <row r="82" spans="1:4">
      <c r="A82" s="131"/>
      <c r="B82" s="131"/>
      <c r="C82" s="131"/>
      <c r="D82" s="131"/>
    </row>
    <row r="83" spans="1:4">
      <c r="A83" s="131"/>
      <c r="B83" s="131"/>
      <c r="C83" s="131"/>
      <c r="D83" s="131"/>
    </row>
    <row r="84" spans="1:4">
      <c r="A84" s="131"/>
      <c r="B84" s="131"/>
      <c r="C84" s="131"/>
      <c r="D84" s="131"/>
    </row>
    <row r="85" spans="1:4">
      <c r="A85" s="131"/>
      <c r="B85" s="131"/>
      <c r="C85" s="131"/>
      <c r="D85" s="131"/>
    </row>
    <row r="86" spans="1:4">
      <c r="A86" s="131"/>
      <c r="B86" s="131"/>
      <c r="C86" s="131"/>
      <c r="D86" s="131"/>
    </row>
    <row r="87" spans="1:4">
      <c r="A87" s="131"/>
      <c r="B87" s="131"/>
      <c r="C87" s="131"/>
      <c r="D87" s="131"/>
    </row>
    <row r="88" spans="1:4">
      <c r="A88" s="131"/>
      <c r="B88" s="131"/>
      <c r="C88" s="131"/>
      <c r="D88" s="131"/>
    </row>
    <row r="89" spans="1:4">
      <c r="A89" s="131"/>
      <c r="B89" s="131"/>
      <c r="C89" s="131"/>
      <c r="D89" s="131"/>
    </row>
    <row r="90" spans="1:4">
      <c r="A90" s="131"/>
      <c r="B90" s="131"/>
      <c r="C90" s="131"/>
      <c r="D90" s="131"/>
    </row>
    <row r="91" spans="1:4">
      <c r="A91" s="131"/>
      <c r="B91" s="131"/>
      <c r="C91" s="131"/>
      <c r="D91" s="131"/>
    </row>
    <row r="92" spans="1:4">
      <c r="A92" s="131"/>
      <c r="B92" s="131"/>
      <c r="C92" s="131"/>
      <c r="D92" s="131"/>
    </row>
    <row r="93" spans="1:4">
      <c r="A93" s="131"/>
      <c r="B93" s="131"/>
      <c r="C93" s="131"/>
      <c r="D93" s="131"/>
    </row>
    <row r="94" spans="1:4">
      <c r="A94" s="131"/>
      <c r="B94" s="131"/>
      <c r="C94" s="131"/>
      <c r="D94" s="131"/>
    </row>
    <row r="95" spans="1:4">
      <c r="A95" s="131"/>
      <c r="B95" s="131"/>
      <c r="C95" s="131"/>
      <c r="D95" s="131"/>
    </row>
    <row r="96" spans="1:4">
      <c r="A96" s="131"/>
      <c r="B96" s="131"/>
      <c r="C96" s="131"/>
      <c r="D96" s="131"/>
    </row>
    <row r="97" spans="1:4">
      <c r="A97" s="131"/>
      <c r="B97" s="131"/>
      <c r="C97" s="131"/>
      <c r="D97" s="131"/>
    </row>
    <row r="98" spans="1:4">
      <c r="A98" s="131"/>
      <c r="B98" s="131"/>
      <c r="C98" s="131"/>
      <c r="D98" s="131"/>
    </row>
    <row r="99" spans="1:4">
      <c r="A99" s="131"/>
      <c r="B99" s="131"/>
      <c r="C99" s="131"/>
      <c r="D99" s="131"/>
    </row>
    <row r="100" spans="1:4">
      <c r="A100" s="131"/>
      <c r="B100" s="131"/>
      <c r="C100" s="131"/>
      <c r="D100" s="131"/>
    </row>
    <row r="101" spans="1:4">
      <c r="A101" s="131"/>
      <c r="B101" s="131"/>
      <c r="C101" s="131"/>
      <c r="D101" s="131"/>
    </row>
    <row r="102" spans="1:4">
      <c r="A102" s="131"/>
      <c r="B102" s="131"/>
      <c r="C102" s="131"/>
      <c r="D102" s="131"/>
    </row>
    <row r="103" spans="1:4">
      <c r="A103" s="131"/>
      <c r="B103" s="131"/>
      <c r="C103" s="131"/>
      <c r="D103" s="131"/>
    </row>
    <row r="104" spans="1:4">
      <c r="A104" s="131"/>
      <c r="B104" s="131"/>
      <c r="C104" s="131"/>
      <c r="D104" s="131"/>
    </row>
    <row r="105" spans="1:4">
      <c r="A105" s="131"/>
      <c r="B105" s="131"/>
      <c r="C105" s="131"/>
      <c r="D105" s="131"/>
    </row>
    <row r="106" spans="1:4">
      <c r="A106" s="131"/>
      <c r="B106" s="131"/>
      <c r="C106" s="131"/>
      <c r="D106" s="131"/>
    </row>
    <row r="107" spans="1:4">
      <c r="A107" s="131"/>
      <c r="B107" s="131"/>
      <c r="C107" s="131"/>
      <c r="D107" s="131"/>
    </row>
    <row r="108" spans="1:4">
      <c r="A108" s="131"/>
      <c r="B108" s="131"/>
      <c r="C108" s="131"/>
      <c r="D108" s="131"/>
    </row>
    <row r="109" spans="1:4">
      <c r="A109" s="131"/>
      <c r="B109" s="131"/>
      <c r="C109" s="131"/>
      <c r="D109" s="131"/>
    </row>
    <row r="110" spans="1:4">
      <c r="A110" s="131"/>
      <c r="B110" s="131"/>
      <c r="C110" s="131"/>
      <c r="D110" s="131"/>
    </row>
    <row r="111" spans="1:4">
      <c r="A111" s="131"/>
      <c r="B111" s="131"/>
      <c r="C111" s="131"/>
      <c r="D111" s="131"/>
    </row>
    <row r="112" spans="1:4">
      <c r="A112" s="131"/>
      <c r="B112" s="131"/>
      <c r="C112" s="131"/>
      <c r="D112" s="131"/>
    </row>
    <row r="113" spans="1:4">
      <c r="A113" s="131"/>
      <c r="B113" s="131"/>
      <c r="C113" s="131"/>
      <c r="D113" s="131"/>
    </row>
    <row r="114" spans="1:4">
      <c r="A114" s="131"/>
      <c r="B114" s="131"/>
      <c r="C114" s="131"/>
      <c r="D114" s="131"/>
    </row>
    <row r="115" spans="1:4">
      <c r="A115" s="131"/>
      <c r="B115" s="131"/>
      <c r="C115" s="131"/>
      <c r="D115" s="131"/>
    </row>
    <row r="116" spans="1:4">
      <c r="A116" s="131"/>
      <c r="B116" s="131"/>
      <c r="C116" s="131"/>
      <c r="D116" s="131"/>
    </row>
    <row r="117" spans="1:4">
      <c r="A117" s="131"/>
      <c r="B117" s="131"/>
      <c r="C117" s="131"/>
      <c r="D117" s="131"/>
    </row>
    <row r="118" spans="1:4">
      <c r="A118" s="131"/>
      <c r="B118" s="131"/>
      <c r="C118" s="131"/>
      <c r="D118" s="131"/>
    </row>
    <row r="119" spans="1:4">
      <c r="A119" s="131"/>
      <c r="B119" s="131"/>
      <c r="C119" s="131"/>
      <c r="D119" s="131"/>
    </row>
    <row r="120" spans="1:4">
      <c r="A120" s="131"/>
      <c r="B120" s="131"/>
      <c r="C120" s="131"/>
      <c r="D120" s="131"/>
    </row>
    <row r="121" spans="1:4">
      <c r="A121" s="131"/>
      <c r="B121" s="131"/>
      <c r="C121" s="131"/>
      <c r="D121" s="131"/>
    </row>
    <row r="122" spans="1:4">
      <c r="A122" s="131"/>
      <c r="B122" s="131"/>
      <c r="C122" s="131"/>
      <c r="D122" s="131"/>
    </row>
    <row r="123" spans="1:4">
      <c r="A123" s="131"/>
      <c r="B123" s="131"/>
      <c r="C123" s="131"/>
      <c r="D123" s="131"/>
    </row>
    <row r="124" spans="1:4">
      <c r="A124" s="131"/>
      <c r="B124" s="131"/>
      <c r="C124" s="131"/>
      <c r="D124" s="131"/>
    </row>
    <row r="125" spans="1:4">
      <c r="A125" s="131"/>
      <c r="B125" s="131"/>
      <c r="C125" s="131"/>
      <c r="D125" s="131"/>
    </row>
    <row r="126" spans="1:4">
      <c r="A126" s="131"/>
      <c r="B126" s="131"/>
      <c r="C126" s="131"/>
      <c r="D126" s="131"/>
    </row>
    <row r="127" spans="1:4">
      <c r="A127" s="131"/>
      <c r="B127" s="131"/>
      <c r="C127" s="131"/>
      <c r="D127" s="131"/>
    </row>
    <row r="128" spans="1:4">
      <c r="A128" s="131"/>
      <c r="B128" s="131"/>
      <c r="C128" s="131"/>
      <c r="D128" s="131"/>
    </row>
    <row r="129" spans="1:4">
      <c r="A129" s="131"/>
      <c r="B129" s="131"/>
      <c r="C129" s="131"/>
      <c r="D129" s="131"/>
    </row>
    <row r="130" spans="1:4">
      <c r="A130" s="131"/>
      <c r="B130" s="131"/>
      <c r="C130" s="131"/>
      <c r="D130" s="131"/>
    </row>
  </sheetData>
  <mergeCells count="4">
    <mergeCell ref="A1:G1"/>
    <mergeCell ref="A4:F4"/>
    <mergeCell ref="G4:H4"/>
    <mergeCell ref="C6:D6"/>
  </mergeCells>
  <phoneticPr fontId="4" type="noConversion"/>
  <pageMargins left="0.39370078740157483" right="0.24" top="0.98425196850393704" bottom="0.70866141732283472" header="0.55118110236220474" footer="0.51181102362204722"/>
  <pageSetup paperSize="9" scale="73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C00000"/>
    <pageSetUpPr fitToPage="1"/>
  </sheetPr>
  <dimension ref="A1:J31"/>
  <sheetViews>
    <sheetView view="pageBreakPreview" topLeftCell="A7" zoomScaleNormal="100" zoomScaleSheetLayoutView="100" workbookViewId="0">
      <selection activeCell="D24" sqref="D24"/>
    </sheetView>
  </sheetViews>
  <sheetFormatPr defaultRowHeight="13.5"/>
  <cols>
    <col min="1" max="1" width="14" style="9" customWidth="1"/>
    <col min="2" max="2" width="10.88671875" style="9" customWidth="1"/>
    <col min="3" max="3" width="7" style="9" customWidth="1"/>
    <col min="4" max="4" width="6.44140625" style="9" customWidth="1"/>
    <col min="5" max="5" width="12.21875" style="10" customWidth="1"/>
    <col min="6" max="6" width="15.21875" style="10" customWidth="1"/>
    <col min="7" max="7" width="13" style="9" customWidth="1"/>
    <col min="8" max="9" width="8.88671875" style="9"/>
    <col min="10" max="10" width="12.6640625" style="9" bestFit="1" customWidth="1"/>
    <col min="11" max="16384" width="8.88671875" style="9"/>
  </cols>
  <sheetData>
    <row r="1" spans="1:9" ht="42.75" customHeight="1">
      <c r="A1" s="582" t="s">
        <v>380</v>
      </c>
      <c r="B1" s="583"/>
      <c r="C1" s="583"/>
      <c r="D1" s="583"/>
      <c r="E1" s="583"/>
      <c r="F1" s="583"/>
      <c r="G1" s="583"/>
    </row>
    <row r="2" spans="1:9" ht="18" customHeight="1" thickBot="1">
      <c r="A2" s="224"/>
      <c r="B2" s="224"/>
      <c r="C2" s="224"/>
      <c r="D2" s="224"/>
      <c r="E2" s="274"/>
      <c r="F2" s="585" t="s">
        <v>7</v>
      </c>
      <c r="G2" s="585"/>
    </row>
    <row r="3" spans="1:9" ht="22.5" customHeight="1">
      <c r="A3" s="275" t="s">
        <v>140</v>
      </c>
      <c r="B3" s="276" t="s">
        <v>129</v>
      </c>
      <c r="C3" s="276" t="s">
        <v>130</v>
      </c>
      <c r="D3" s="276" t="s">
        <v>131</v>
      </c>
      <c r="E3" s="277" t="s">
        <v>132</v>
      </c>
      <c r="F3" s="277" t="s">
        <v>133</v>
      </c>
      <c r="G3" s="278" t="s">
        <v>134</v>
      </c>
    </row>
    <row r="4" spans="1:9" ht="22.5" customHeight="1">
      <c r="A4" s="422" t="str">
        <f>소모품단가표!A5</f>
        <v>화장지</v>
      </c>
      <c r="B4" s="279" t="str">
        <f>소모품단가표!B5</f>
        <v>뽀삐점보롤 500m</v>
      </c>
      <c r="C4" s="280" t="str">
        <f>소모품단가표!C5</f>
        <v>롤</v>
      </c>
      <c r="D4" s="281">
        <v>250</v>
      </c>
      <c r="E4" s="235">
        <f>소모품단가표!G5</f>
        <v>0</v>
      </c>
      <c r="F4" s="235">
        <f>D4*E4</f>
        <v>0</v>
      </c>
      <c r="G4" s="282"/>
      <c r="I4" s="87"/>
    </row>
    <row r="5" spans="1:9" ht="22.5" customHeight="1">
      <c r="A5" s="422" t="str">
        <f>소모품단가표!A6</f>
        <v>방향제</v>
      </c>
      <c r="B5" s="279" t="str">
        <f>소모품단가표!B6</f>
        <v xml:space="preserve">방향제 </v>
      </c>
      <c r="C5" s="280" t="str">
        <f>소모품단가표!C6</f>
        <v>개</v>
      </c>
      <c r="D5" s="281">
        <v>15</v>
      </c>
      <c r="E5" s="235">
        <f>소모품단가표!G6</f>
        <v>0</v>
      </c>
      <c r="F5" s="235">
        <f t="shared" ref="F5:F11" si="0">D5*E5</f>
        <v>0</v>
      </c>
      <c r="G5" s="282"/>
    </row>
    <row r="6" spans="1:9" ht="22.5" customHeight="1">
      <c r="A6" s="422" t="str">
        <f>소모품단가표!A7</f>
        <v>손세정용 세제</v>
      </c>
      <c r="B6" s="279" t="str">
        <f>소모품단가표!B7</f>
        <v>물비누(18L)</v>
      </c>
      <c r="C6" s="280" t="str">
        <f>소모품단가표!C7</f>
        <v>통</v>
      </c>
      <c r="D6" s="281">
        <v>4</v>
      </c>
      <c r="E6" s="235">
        <f>소모품단가표!G7</f>
        <v>0</v>
      </c>
      <c r="F6" s="235">
        <f t="shared" si="0"/>
        <v>0</v>
      </c>
      <c r="G6" s="282"/>
    </row>
    <row r="7" spans="1:9" ht="22.5" customHeight="1">
      <c r="A7" s="422" t="str">
        <f>소모품단가표!A8</f>
        <v>다목적 세척제</v>
      </c>
      <c r="B7" s="279" t="str">
        <f>소모품단가표!B8</f>
        <v>다목적 세정제(18L)</v>
      </c>
      <c r="C7" s="280" t="str">
        <f>소모품단가표!C8</f>
        <v>통</v>
      </c>
      <c r="D7" s="283">
        <v>4</v>
      </c>
      <c r="E7" s="235">
        <f>소모품단가표!G8</f>
        <v>0</v>
      </c>
      <c r="F7" s="235">
        <f t="shared" si="0"/>
        <v>0</v>
      </c>
      <c r="G7" s="284"/>
    </row>
    <row r="8" spans="1:9" ht="22.5" customHeight="1">
      <c r="A8" s="422" t="str">
        <f>소모품단가표!A9</f>
        <v>변기전용 세제</v>
      </c>
      <c r="B8" s="279" t="str">
        <f>소모품단가표!B9</f>
        <v>화장실변기 세정제(18L)</v>
      </c>
      <c r="C8" s="280" t="str">
        <f>소모품단가표!C9</f>
        <v>통</v>
      </c>
      <c r="D8" s="283">
        <v>2</v>
      </c>
      <c r="E8" s="235">
        <f>소모품단가표!G9</f>
        <v>0</v>
      </c>
      <c r="F8" s="235">
        <f t="shared" si="0"/>
        <v>0</v>
      </c>
      <c r="G8" s="284"/>
    </row>
    <row r="9" spans="1:9" ht="22.5" customHeight="1">
      <c r="A9" s="422" t="str">
        <f>소모품단가표!A10</f>
        <v>실리콘 물밀대</v>
      </c>
      <c r="B9" s="279" t="str">
        <f>소모품단가표!B10</f>
        <v>물밀대(스퀴지 대)</v>
      </c>
      <c r="C9" s="280" t="str">
        <f>소모품단가표!C10</f>
        <v>개</v>
      </c>
      <c r="D9" s="283">
        <v>4</v>
      </c>
      <c r="E9" s="235">
        <f>소모품단가표!G10</f>
        <v>0</v>
      </c>
      <c r="F9" s="235">
        <f t="shared" si="0"/>
        <v>0</v>
      </c>
      <c r="G9" s="284"/>
    </row>
    <row r="10" spans="1:9" ht="22.5" customHeight="1">
      <c r="A10" s="422" t="str">
        <f>소모품단가표!A11</f>
        <v>마포자루</v>
      </c>
      <c r="B10" s="279" t="str">
        <f>소모품단가표!B11</f>
        <v>알류미늄마포대</v>
      </c>
      <c r="C10" s="280" t="str">
        <f>소모품단가표!C11</f>
        <v>개</v>
      </c>
      <c r="D10" s="283">
        <v>6</v>
      </c>
      <c r="E10" s="235">
        <f>소모품단가표!G11</f>
        <v>0</v>
      </c>
      <c r="F10" s="235">
        <f t="shared" si="0"/>
        <v>0</v>
      </c>
      <c r="G10" s="284"/>
    </row>
    <row r="11" spans="1:9" ht="22.5" customHeight="1">
      <c r="A11" s="422" t="str">
        <f>소모품단가표!A12</f>
        <v>마포걸레</v>
      </c>
      <c r="B11" s="279" t="str">
        <f>소모품단가표!B12</f>
        <v>마포걸레(극세사,청사)</v>
      </c>
      <c r="C11" s="280" t="str">
        <f>소모품단가표!C12</f>
        <v>개</v>
      </c>
      <c r="D11" s="283">
        <v>8</v>
      </c>
      <c r="E11" s="235">
        <f>소모품단가표!G12</f>
        <v>0</v>
      </c>
      <c r="F11" s="235">
        <f t="shared" si="0"/>
        <v>0</v>
      </c>
      <c r="G11" s="284"/>
    </row>
    <row r="12" spans="1:9" ht="22.5" customHeight="1">
      <c r="A12" s="422" t="str">
        <f>소모품단가표!A13</f>
        <v>빗자루</v>
      </c>
      <c r="B12" s="279" t="str">
        <f>소모품단가표!B13</f>
        <v>특 롱 갈대비(실내용)</v>
      </c>
      <c r="C12" s="280" t="str">
        <f>소모품단가표!C13</f>
        <v>개</v>
      </c>
      <c r="D12" s="283">
        <v>6</v>
      </c>
      <c r="E12" s="235">
        <f>소모품단가표!G13</f>
        <v>0</v>
      </c>
      <c r="F12" s="235">
        <f t="shared" ref="F12:F18" si="1">D12*E12</f>
        <v>0</v>
      </c>
      <c r="G12" s="284"/>
    </row>
    <row r="13" spans="1:9" ht="22.5" customHeight="1">
      <c r="A13" s="422" t="str">
        <f>소모품단가표!A14</f>
        <v>바닦청소걸레</v>
      </c>
      <c r="B13" s="279" t="str">
        <f>소모품단가표!B14</f>
        <v>에이클린청소밀대set</v>
      </c>
      <c r="C13" s="280" t="str">
        <f>소모품단가표!C14</f>
        <v>개</v>
      </c>
      <c r="D13" s="283">
        <v>4</v>
      </c>
      <c r="E13" s="235">
        <f>소모품단가표!G14</f>
        <v>0</v>
      </c>
      <c r="F13" s="235">
        <f t="shared" si="1"/>
        <v>0</v>
      </c>
      <c r="G13" s="284"/>
    </row>
    <row r="14" spans="1:9" ht="22.5" customHeight="1">
      <c r="A14" s="422" t="str">
        <f>소모품단가표!A15</f>
        <v>수건</v>
      </c>
      <c r="B14" s="279" t="str">
        <f>소모품단가표!B15</f>
        <v xml:space="preserve"> 30수 면사(타올)</v>
      </c>
      <c r="C14" s="280" t="str">
        <f>소모품단가표!C15</f>
        <v>개</v>
      </c>
      <c r="D14" s="283">
        <v>200</v>
      </c>
      <c r="E14" s="235">
        <f>소모품단가표!G15</f>
        <v>0</v>
      </c>
      <c r="F14" s="235">
        <f t="shared" si="1"/>
        <v>0</v>
      </c>
      <c r="G14" s="284"/>
    </row>
    <row r="15" spans="1:9" ht="22.5" customHeight="1">
      <c r="A15" s="422" t="str">
        <f>소모품단가표!A16</f>
        <v>목욕의자</v>
      </c>
      <c r="B15" s="279" t="str">
        <f>소모품단가표!B16</f>
        <v>사각목욕탕의자</v>
      </c>
      <c r="C15" s="280" t="str">
        <f>소모품단가표!C16</f>
        <v>개</v>
      </c>
      <c r="D15" s="283">
        <v>15</v>
      </c>
      <c r="E15" s="235">
        <f>소모품단가표!G16</f>
        <v>0</v>
      </c>
      <c r="F15" s="235">
        <f t="shared" si="1"/>
        <v>0</v>
      </c>
      <c r="G15" s="284"/>
    </row>
    <row r="16" spans="1:9" ht="22.5" customHeight="1">
      <c r="A16" s="422" t="str">
        <f>소모품단가표!A17</f>
        <v>욕실바가지(소)</v>
      </c>
      <c r="B16" s="279" t="str">
        <f>소모품단가표!B17</f>
        <v>다용도 욕실바가지(소)</v>
      </c>
      <c r="C16" s="280" t="str">
        <f>소모품단가표!C17</f>
        <v>개</v>
      </c>
      <c r="D16" s="283">
        <v>20</v>
      </c>
      <c r="E16" s="235">
        <f>소모품단가표!G17</f>
        <v>0</v>
      </c>
      <c r="F16" s="235">
        <f t="shared" si="1"/>
        <v>0</v>
      </c>
      <c r="G16" s="284"/>
    </row>
    <row r="17" spans="1:10" ht="22.5" customHeight="1">
      <c r="A17" s="422" t="str">
        <f>소모품단가표!A18</f>
        <v>욕실바가지(대)</v>
      </c>
      <c r="B17" s="279" t="str">
        <f>소모품단가표!B18</f>
        <v>다용도 욕실바가지(대)</v>
      </c>
      <c r="C17" s="280" t="str">
        <f>소모품단가표!C18</f>
        <v>개</v>
      </c>
      <c r="D17" s="283">
        <v>20</v>
      </c>
      <c r="E17" s="235">
        <f>소모품단가표!G18</f>
        <v>0</v>
      </c>
      <c r="F17" s="235">
        <f t="shared" si="1"/>
        <v>0</v>
      </c>
      <c r="G17" s="284"/>
    </row>
    <row r="18" spans="1:10" ht="22.5" customHeight="1">
      <c r="A18" s="422" t="str">
        <f>소모품단가표!A19</f>
        <v>비누/알뜨랑</v>
      </c>
      <c r="B18" s="279" t="str">
        <f>소모품단가표!B19</f>
        <v>140g</v>
      </c>
      <c r="C18" s="280" t="str">
        <f>소모품단가표!C19</f>
        <v>개</v>
      </c>
      <c r="D18" s="283">
        <v>100</v>
      </c>
      <c r="E18" s="235">
        <f>소모품단가표!G19</f>
        <v>0</v>
      </c>
      <c r="F18" s="235">
        <f t="shared" si="1"/>
        <v>0</v>
      </c>
      <c r="G18" s="284"/>
    </row>
    <row r="19" spans="1:10" ht="22.5" customHeight="1">
      <c r="A19" s="422" t="str">
        <f>소모품단가표!A20</f>
        <v>쓰레받기</v>
      </c>
      <c r="B19" s="279" t="str">
        <f>소모품단가표!B20</f>
        <v>쓰레받기대형(실내용)</v>
      </c>
      <c r="C19" s="280" t="str">
        <f>소모품단가표!C20</f>
        <v>개</v>
      </c>
      <c r="D19" s="283">
        <v>4</v>
      </c>
      <c r="E19" s="235">
        <f>소모품단가표!G20</f>
        <v>0</v>
      </c>
      <c r="F19" s="235">
        <f t="shared" ref="F19" si="2">D19*E19</f>
        <v>0</v>
      </c>
      <c r="G19" s="284"/>
    </row>
    <row r="20" spans="1:10" ht="22.5" customHeight="1">
      <c r="A20" s="422" t="str">
        <f>소모품단가표!A21</f>
        <v>친한경페이퍼타올</v>
      </c>
      <c r="B20" s="279" t="str">
        <f>소모품단가표!B21</f>
        <v>5000매</v>
      </c>
      <c r="C20" s="280" t="str">
        <f>소모품단가표!C21</f>
        <v>박스</v>
      </c>
      <c r="D20" s="283">
        <v>5</v>
      </c>
      <c r="E20" s="235">
        <f>소모품단가표!G21</f>
        <v>0</v>
      </c>
      <c r="F20" s="235">
        <f t="shared" ref="F20:F23" si="3">D20*E20</f>
        <v>0</v>
      </c>
      <c r="G20" s="284"/>
    </row>
    <row r="21" spans="1:10" ht="22.5" customHeight="1">
      <c r="A21" s="422" t="str">
        <f>소모품단가표!A22</f>
        <v>쓰레기통(대)</v>
      </c>
      <c r="B21" s="279" t="str">
        <f>소모품단가표!B22</f>
        <v>종량제75L 규격사각</v>
      </c>
      <c r="C21" s="280" t="str">
        <f>소모품단가표!C22</f>
        <v>개</v>
      </c>
      <c r="D21" s="283">
        <v>6</v>
      </c>
      <c r="E21" s="235">
        <f>소모품단가표!G22</f>
        <v>0</v>
      </c>
      <c r="F21" s="235">
        <f t="shared" si="3"/>
        <v>0</v>
      </c>
      <c r="G21" s="284"/>
    </row>
    <row r="22" spans="1:10" ht="22.5" customHeight="1">
      <c r="A22" s="422" t="str">
        <f>소모품단가표!A23</f>
        <v>세탁바구니</v>
      </c>
      <c r="B22" s="279" t="str">
        <f>소모품단가표!B23</f>
        <v>바구니대형(이사짐용)</v>
      </c>
      <c r="C22" s="280" t="str">
        <f>소모품단가표!C23</f>
        <v>개</v>
      </c>
      <c r="D22" s="283">
        <v>4</v>
      </c>
      <c r="E22" s="235">
        <f>소모품단가표!G23</f>
        <v>0</v>
      </c>
      <c r="F22" s="235">
        <f t="shared" si="3"/>
        <v>0</v>
      </c>
      <c r="G22" s="284"/>
    </row>
    <row r="23" spans="1:10" ht="22.5" customHeight="1">
      <c r="A23" s="422" t="str">
        <f>소모품단가표!A24</f>
        <v>종량제봉투</v>
      </c>
      <c r="B23" s="279" t="str">
        <f>소모품단가표!B24</f>
        <v>75L</v>
      </c>
      <c r="C23" s="280" t="str">
        <f>소모품단가표!C24</f>
        <v>매</v>
      </c>
      <c r="D23" s="283">
        <v>50</v>
      </c>
      <c r="E23" s="235">
        <f>소모품단가표!G24</f>
        <v>0</v>
      </c>
      <c r="F23" s="235">
        <f t="shared" si="3"/>
        <v>0</v>
      </c>
      <c r="G23" s="284"/>
    </row>
    <row r="24" spans="1:10" ht="22.5" customHeight="1" thickBot="1">
      <c r="A24" s="285" t="s">
        <v>136</v>
      </c>
      <c r="B24" s="286"/>
      <c r="C24" s="286"/>
      <c r="D24" s="286"/>
      <c r="E24" s="287"/>
      <c r="F24" s="287">
        <f>SUM(F4:F23)</f>
        <v>0</v>
      </c>
      <c r="G24" s="288"/>
    </row>
    <row r="25" spans="1:10" ht="22.5" customHeight="1" thickBot="1">
      <c r="A25" s="289"/>
      <c r="B25" s="290"/>
      <c r="C25" s="291"/>
      <c r="D25" s="290"/>
      <c r="E25" s="292"/>
      <c r="F25" s="292"/>
      <c r="G25" s="293"/>
    </row>
    <row r="26" spans="1:10" ht="42.75" customHeight="1">
      <c r="A26" s="414"/>
      <c r="B26" s="414"/>
      <c r="C26" s="415"/>
      <c r="D26" s="414"/>
      <c r="E26" s="416"/>
      <c r="F26" s="416"/>
      <c r="G26" s="417"/>
    </row>
    <row r="27" spans="1:10" ht="42.75" customHeight="1">
      <c r="A27" s="418"/>
      <c r="B27" s="418"/>
      <c r="C27" s="418"/>
      <c r="D27" s="418"/>
      <c r="E27" s="419"/>
      <c r="F27" s="419"/>
      <c r="G27" s="418"/>
      <c r="J27" s="89"/>
    </row>
    <row r="28" spans="1:10" ht="30" customHeight="1">
      <c r="A28" s="420"/>
      <c r="B28" s="5"/>
      <c r="C28" s="5"/>
      <c r="D28" s="5"/>
      <c r="E28" s="421"/>
      <c r="F28" s="421"/>
      <c r="G28" s="5"/>
    </row>
    <row r="29" spans="1:10" ht="136.5" customHeight="1">
      <c r="A29" s="584"/>
      <c r="B29" s="584"/>
      <c r="C29" s="584"/>
      <c r="D29" s="584"/>
      <c r="E29" s="584"/>
      <c r="F29" s="584"/>
      <c r="G29" s="584"/>
    </row>
    <row r="31" spans="1:10">
      <c r="B31" s="9" t="s">
        <v>8</v>
      </c>
    </row>
  </sheetData>
  <mergeCells count="3">
    <mergeCell ref="A1:G1"/>
    <mergeCell ref="A29:G29"/>
    <mergeCell ref="F2:G2"/>
  </mergeCells>
  <phoneticPr fontId="4" type="noConversion"/>
  <pageMargins left="0.70866141732283472" right="0.6692913385826772" top="0.98425196850393704" bottom="0.98425196850393704" header="0.51181102362204722" footer="0.51181102362204722"/>
  <pageSetup paperSize="9" scale="96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8"/>
  <sheetViews>
    <sheetView view="pageBreakPreview" topLeftCell="A7" zoomScaleSheetLayoutView="100" workbookViewId="0">
      <selection activeCell="D24" sqref="D24"/>
    </sheetView>
  </sheetViews>
  <sheetFormatPr defaultRowHeight="12"/>
  <cols>
    <col min="1" max="1" width="20.109375" style="106" customWidth="1"/>
    <col min="2" max="2" width="22.109375" style="106" bestFit="1" customWidth="1"/>
    <col min="3" max="3" width="8.109375" style="106" customWidth="1"/>
    <col min="4" max="4" width="10.6640625" style="345" customWidth="1"/>
    <col min="5" max="5" width="11.109375" style="345" customWidth="1"/>
    <col min="6" max="6" width="11.21875" style="107" customWidth="1"/>
    <col min="7" max="7" width="12.6640625" style="107" customWidth="1"/>
    <col min="8" max="8" width="8.109375" style="106" customWidth="1"/>
    <col min="9" max="16384" width="8.88671875" style="106"/>
  </cols>
  <sheetData>
    <row r="1" spans="1:8" s="103" customFormat="1" ht="33" customHeight="1">
      <c r="A1" s="586" t="s">
        <v>196</v>
      </c>
      <c r="B1" s="586"/>
      <c r="C1" s="586"/>
      <c r="D1" s="586"/>
      <c r="E1" s="586"/>
      <c r="F1" s="586"/>
      <c r="G1" s="586"/>
      <c r="H1" s="586"/>
    </row>
    <row r="2" spans="1:8" s="103" customFormat="1" ht="12" customHeight="1">
      <c r="A2" s="104"/>
      <c r="B2" s="104"/>
      <c r="C2" s="104"/>
      <c r="D2" s="104"/>
      <c r="E2" s="104"/>
      <c r="F2" s="105"/>
      <c r="G2" s="104"/>
    </row>
    <row r="3" spans="1:8" ht="24.95" customHeight="1">
      <c r="H3" s="106" t="s">
        <v>197</v>
      </c>
    </row>
    <row r="4" spans="1:8" ht="29.25" customHeight="1">
      <c r="A4" s="108" t="s">
        <v>198</v>
      </c>
      <c r="B4" s="108" t="s">
        <v>199</v>
      </c>
      <c r="C4" s="108" t="s">
        <v>200</v>
      </c>
      <c r="D4" s="350" t="s">
        <v>377</v>
      </c>
      <c r="E4" s="350" t="s">
        <v>444</v>
      </c>
      <c r="F4" s="343"/>
      <c r="G4" s="109" t="s">
        <v>201</v>
      </c>
      <c r="H4" s="108" t="s">
        <v>202</v>
      </c>
    </row>
    <row r="5" spans="1:8" ht="29.25" customHeight="1">
      <c r="A5" s="85" t="s">
        <v>316</v>
      </c>
      <c r="B5" s="85" t="s">
        <v>317</v>
      </c>
      <c r="C5" s="110" t="s">
        <v>315</v>
      </c>
      <c r="D5" s="351" t="s">
        <v>378</v>
      </c>
      <c r="E5" s="351"/>
      <c r="F5" s="347"/>
      <c r="G5" s="111"/>
      <c r="H5" s="110"/>
    </row>
    <row r="6" spans="1:8" ht="29.25" customHeight="1">
      <c r="A6" s="85" t="s">
        <v>161</v>
      </c>
      <c r="B6" s="221" t="s">
        <v>355</v>
      </c>
      <c r="C6" s="110" t="s">
        <v>203</v>
      </c>
      <c r="D6" s="351" t="s">
        <v>378</v>
      </c>
      <c r="E6" s="351"/>
      <c r="F6" s="347"/>
      <c r="G6" s="111"/>
      <c r="H6" s="110"/>
    </row>
    <row r="7" spans="1:8" ht="29.25" customHeight="1">
      <c r="A7" s="85" t="s">
        <v>320</v>
      </c>
      <c r="B7" s="222" t="s">
        <v>356</v>
      </c>
      <c r="C7" s="110" t="s">
        <v>318</v>
      </c>
      <c r="D7" s="351" t="s">
        <v>379</v>
      </c>
      <c r="E7" s="351"/>
      <c r="F7" s="347"/>
      <c r="G7" s="111"/>
      <c r="H7" s="110"/>
    </row>
    <row r="8" spans="1:8" ht="29.25" customHeight="1">
      <c r="A8" s="85" t="s">
        <v>319</v>
      </c>
      <c r="B8" s="85" t="s">
        <v>357</v>
      </c>
      <c r="C8" s="110" t="s">
        <v>318</v>
      </c>
      <c r="D8" s="351" t="s">
        <v>393</v>
      </c>
      <c r="E8" s="351"/>
      <c r="F8" s="347"/>
      <c r="G8" s="111"/>
      <c r="H8" s="110"/>
    </row>
    <row r="9" spans="1:8" ht="29.25" customHeight="1">
      <c r="A9" s="85" t="s">
        <v>321</v>
      </c>
      <c r="B9" s="85" t="s">
        <v>358</v>
      </c>
      <c r="C9" s="110" t="s">
        <v>318</v>
      </c>
      <c r="D9" s="351" t="s">
        <v>393</v>
      </c>
      <c r="E9" s="351"/>
      <c r="F9" s="347"/>
      <c r="G9" s="111"/>
      <c r="H9" s="110"/>
    </row>
    <row r="10" spans="1:8" ht="29.25" customHeight="1">
      <c r="A10" s="85" t="s">
        <v>396</v>
      </c>
      <c r="B10" s="85" t="s">
        <v>397</v>
      </c>
      <c r="C10" s="110" t="s">
        <v>398</v>
      </c>
      <c r="D10" s="351" t="s">
        <v>394</v>
      </c>
      <c r="E10" s="351"/>
      <c r="F10" s="347"/>
      <c r="G10" s="111"/>
      <c r="H10" s="110"/>
    </row>
    <row r="11" spans="1:8" ht="29.25" customHeight="1">
      <c r="A11" s="85" t="s">
        <v>322</v>
      </c>
      <c r="B11" s="85" t="s">
        <v>323</v>
      </c>
      <c r="C11" s="110" t="s">
        <v>324</v>
      </c>
      <c r="D11" s="351" t="s">
        <v>393</v>
      </c>
      <c r="E11" s="351"/>
      <c r="F11" s="348"/>
      <c r="G11" s="111"/>
      <c r="H11" s="110"/>
    </row>
    <row r="12" spans="1:8" ht="29.25" customHeight="1">
      <c r="A12" s="85" t="s">
        <v>325</v>
      </c>
      <c r="B12" s="85" t="s">
        <v>395</v>
      </c>
      <c r="C12" s="110" t="s">
        <v>324</v>
      </c>
      <c r="D12" s="351" t="s">
        <v>393</v>
      </c>
      <c r="E12" s="351"/>
      <c r="F12" s="348"/>
      <c r="G12" s="111"/>
      <c r="H12" s="110"/>
    </row>
    <row r="13" spans="1:8" ht="29.25" customHeight="1">
      <c r="A13" s="85" t="s">
        <v>326</v>
      </c>
      <c r="B13" s="85" t="s">
        <v>399</v>
      </c>
      <c r="C13" s="110" t="s">
        <v>324</v>
      </c>
      <c r="D13" s="351" t="s">
        <v>393</v>
      </c>
      <c r="E13" s="351"/>
      <c r="F13" s="348"/>
      <c r="G13" s="111"/>
      <c r="H13" s="110"/>
    </row>
    <row r="14" spans="1:8" ht="29.25" customHeight="1">
      <c r="A14" s="85" t="s">
        <v>445</v>
      </c>
      <c r="B14" s="85" t="s">
        <v>446</v>
      </c>
      <c r="C14" s="110" t="s">
        <v>324</v>
      </c>
      <c r="D14" s="351" t="s">
        <v>393</v>
      </c>
      <c r="E14" s="351"/>
      <c r="F14" s="348"/>
      <c r="G14" s="111"/>
      <c r="H14" s="110"/>
    </row>
    <row r="15" spans="1:8" ht="29.25" customHeight="1">
      <c r="A15" s="85" t="s">
        <v>417</v>
      </c>
      <c r="B15" s="85" t="s">
        <v>447</v>
      </c>
      <c r="C15" s="110" t="s">
        <v>324</v>
      </c>
      <c r="D15" s="351" t="s">
        <v>393</v>
      </c>
      <c r="E15" s="351"/>
      <c r="F15" s="348"/>
      <c r="G15" s="111"/>
      <c r="H15" s="110"/>
    </row>
    <row r="16" spans="1:8" ht="29.25" customHeight="1">
      <c r="A16" s="85" t="s">
        <v>422</v>
      </c>
      <c r="B16" s="85" t="s">
        <v>423</v>
      </c>
      <c r="C16" s="110" t="s">
        <v>324</v>
      </c>
      <c r="D16" s="351" t="s">
        <v>393</v>
      </c>
      <c r="E16" s="351"/>
      <c r="F16" s="348"/>
      <c r="G16" s="111"/>
      <c r="H16" s="110"/>
    </row>
    <row r="17" spans="1:8" ht="29.25" customHeight="1">
      <c r="A17" s="85" t="s">
        <v>421</v>
      </c>
      <c r="B17" s="85" t="s">
        <v>420</v>
      </c>
      <c r="C17" s="110" t="s">
        <v>324</v>
      </c>
      <c r="D17" s="351" t="s">
        <v>393</v>
      </c>
      <c r="E17" s="351"/>
      <c r="F17" s="348"/>
      <c r="G17" s="111"/>
      <c r="H17" s="110"/>
    </row>
    <row r="18" spans="1:8" ht="29.25" customHeight="1">
      <c r="A18" s="85" t="s">
        <v>418</v>
      </c>
      <c r="B18" s="85" t="s">
        <v>419</v>
      </c>
      <c r="C18" s="110" t="s">
        <v>324</v>
      </c>
      <c r="D18" s="351" t="s">
        <v>393</v>
      </c>
      <c r="E18" s="351"/>
      <c r="F18" s="348"/>
      <c r="G18" s="111"/>
      <c r="H18" s="110"/>
    </row>
    <row r="19" spans="1:8" ht="29.25" customHeight="1">
      <c r="A19" s="85" t="s">
        <v>412</v>
      </c>
      <c r="B19" s="85" t="s">
        <v>413</v>
      </c>
      <c r="C19" s="110" t="s">
        <v>324</v>
      </c>
      <c r="D19" s="351" t="s">
        <v>393</v>
      </c>
      <c r="E19" s="351"/>
      <c r="F19" s="348"/>
      <c r="G19" s="111"/>
      <c r="H19" s="110"/>
    </row>
    <row r="20" spans="1:8" ht="29.25" customHeight="1">
      <c r="A20" s="85" t="s">
        <v>414</v>
      </c>
      <c r="B20" s="85" t="s">
        <v>410</v>
      </c>
      <c r="C20" s="110" t="s">
        <v>324</v>
      </c>
      <c r="D20" s="351" t="s">
        <v>393</v>
      </c>
      <c r="E20" s="351"/>
      <c r="F20" s="348"/>
      <c r="G20" s="111"/>
      <c r="H20" s="110"/>
    </row>
    <row r="21" spans="1:8" ht="29.25" customHeight="1">
      <c r="A21" s="85" t="s">
        <v>411</v>
      </c>
      <c r="B21" s="85" t="s">
        <v>415</v>
      </c>
      <c r="C21" s="110" t="s">
        <v>416</v>
      </c>
      <c r="D21" s="351" t="s">
        <v>393</v>
      </c>
      <c r="E21" s="351"/>
      <c r="F21" s="348"/>
      <c r="G21" s="111"/>
      <c r="H21" s="110"/>
    </row>
    <row r="22" spans="1:8" ht="29.25" customHeight="1">
      <c r="A22" s="85" t="s">
        <v>424</v>
      </c>
      <c r="B22" s="85" t="s">
        <v>448</v>
      </c>
      <c r="C22" s="110" t="s">
        <v>425</v>
      </c>
      <c r="D22" s="351" t="s">
        <v>393</v>
      </c>
      <c r="E22" s="351"/>
      <c r="F22" s="348"/>
      <c r="G22" s="111"/>
      <c r="H22" s="110"/>
    </row>
    <row r="23" spans="1:8" ht="29.25" customHeight="1">
      <c r="A23" s="85" t="s">
        <v>401</v>
      </c>
      <c r="B23" s="85" t="s">
        <v>402</v>
      </c>
      <c r="C23" s="110" t="s">
        <v>398</v>
      </c>
      <c r="D23" s="351"/>
      <c r="E23" s="352"/>
      <c r="F23" s="347"/>
      <c r="G23" s="111"/>
      <c r="H23" s="110"/>
    </row>
    <row r="24" spans="1:8" ht="29.25" customHeight="1">
      <c r="A24" s="85" t="s">
        <v>135</v>
      </c>
      <c r="B24" s="85" t="s">
        <v>409</v>
      </c>
      <c r="C24" s="110" t="s">
        <v>128</v>
      </c>
      <c r="D24" s="352"/>
      <c r="E24" s="352"/>
      <c r="F24" s="344"/>
      <c r="G24" s="111">
        <f t="shared" ref="G5:G24" si="0">MIN(D24,E24)</f>
        <v>0</v>
      </c>
      <c r="H24" s="110"/>
    </row>
    <row r="25" spans="1:8" ht="19.5" customHeight="1">
      <c r="A25" s="112" t="s">
        <v>400</v>
      </c>
      <c r="B25" s="112"/>
      <c r="C25" s="112"/>
      <c r="D25" s="346"/>
      <c r="E25" s="346"/>
      <c r="F25" s="113"/>
      <c r="G25" s="113"/>
      <c r="H25" s="112"/>
    </row>
    <row r="26" spans="1:8" ht="20.100000000000001" customHeight="1">
      <c r="A26" s="112" t="s">
        <v>204</v>
      </c>
      <c r="B26" s="112"/>
      <c r="C26" s="112"/>
      <c r="D26" s="346"/>
      <c r="E26" s="346"/>
      <c r="F26" s="113"/>
      <c r="G26" s="113"/>
      <c r="H26" s="112"/>
    </row>
    <row r="27" spans="1:8" ht="24.95" customHeight="1"/>
    <row r="28" spans="1:8" ht="24.95" customHeight="1"/>
  </sheetData>
  <mergeCells count="1">
    <mergeCell ref="A1:H1"/>
  </mergeCells>
  <phoneticPr fontId="4" type="noConversion"/>
  <printOptions horizontalCentered="1"/>
  <pageMargins left="0.39370078740157483" right="0.39370078740157483" top="0.39370078740157483" bottom="0.39370078740157483" header="0.51181102362204722" footer="0.39370078740157483"/>
  <pageSetup paperSize="9" scale="64" fitToHeight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view="pageBreakPreview" zoomScaleNormal="70" zoomScaleSheetLayoutView="100" workbookViewId="0">
      <selection activeCell="G19" sqref="G19"/>
    </sheetView>
  </sheetViews>
  <sheetFormatPr defaultRowHeight="13.5"/>
  <sheetData/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</sheetPr>
  <dimension ref="A1:T4"/>
  <sheetViews>
    <sheetView view="pageBreakPreview" zoomScaleNormal="100" workbookViewId="0">
      <pane xSplit="3" ySplit="3" topLeftCell="E4" activePane="bottomRight" state="frozen"/>
      <selection activeCell="A2" sqref="A2"/>
      <selection pane="topRight" activeCell="A2" sqref="A2"/>
      <selection pane="bottomLeft" activeCell="A2" sqref="A2"/>
      <selection pane="bottomRight" activeCell="Q31" sqref="Q31"/>
    </sheetView>
  </sheetViews>
  <sheetFormatPr defaultRowHeight="12"/>
  <cols>
    <col min="1" max="2" width="3.88671875" style="13" customWidth="1"/>
    <col min="3" max="3" width="8" style="13" customWidth="1"/>
    <col min="4" max="4" width="19.44140625" style="18" customWidth="1"/>
    <col min="5" max="5" width="7" style="13" customWidth="1"/>
    <col min="6" max="6" width="6.88671875" style="19" customWidth="1"/>
    <col min="7" max="7" width="7" style="19" customWidth="1"/>
    <col min="8" max="16" width="4.77734375" style="13" customWidth="1"/>
    <col min="17" max="17" width="7" style="13" customWidth="1"/>
    <col min="18" max="18" width="6.33203125" style="13" customWidth="1"/>
    <col min="19" max="19" width="4.5546875" style="13" customWidth="1"/>
    <col min="20" max="20" width="6.88671875" style="17" customWidth="1"/>
    <col min="21" max="16384" width="8.88671875" style="17"/>
  </cols>
  <sheetData>
    <row r="1" spans="1:20" ht="26.25" customHeight="1">
      <c r="A1" s="587" t="s">
        <v>9</v>
      </c>
      <c r="B1" s="587" t="s">
        <v>10</v>
      </c>
      <c r="C1" s="587" t="s">
        <v>11</v>
      </c>
      <c r="D1" s="587" t="s">
        <v>12</v>
      </c>
      <c r="E1" s="587" t="s">
        <v>13</v>
      </c>
      <c r="F1" s="587"/>
      <c r="G1" s="587" t="s">
        <v>14</v>
      </c>
      <c r="H1" s="587" t="s">
        <v>15</v>
      </c>
      <c r="I1" s="587"/>
      <c r="J1" s="587"/>
      <c r="K1" s="587"/>
      <c r="L1" s="587"/>
      <c r="M1" s="587"/>
      <c r="N1" s="587"/>
      <c r="O1" s="587"/>
      <c r="P1" s="588" t="s">
        <v>16</v>
      </c>
      <c r="Q1" s="587" t="s">
        <v>17</v>
      </c>
      <c r="R1" s="587" t="s">
        <v>18</v>
      </c>
      <c r="S1" s="587" t="s">
        <v>19</v>
      </c>
      <c r="T1" s="13"/>
    </row>
    <row r="2" spans="1:20" ht="26.25" customHeight="1">
      <c r="A2" s="587"/>
      <c r="B2" s="587"/>
      <c r="C2" s="587"/>
      <c r="D2" s="587"/>
      <c r="E2" s="587"/>
      <c r="F2" s="587"/>
      <c r="G2" s="587"/>
      <c r="H2" s="587" t="s">
        <v>20</v>
      </c>
      <c r="I2" s="587"/>
      <c r="J2" s="587"/>
      <c r="K2" s="587" t="s">
        <v>21</v>
      </c>
      <c r="L2" s="587"/>
      <c r="M2" s="587" t="s">
        <v>22</v>
      </c>
      <c r="N2" s="587"/>
      <c r="O2" s="587"/>
      <c r="P2" s="588"/>
      <c r="Q2" s="587"/>
      <c r="R2" s="587"/>
      <c r="S2" s="587"/>
      <c r="T2" s="13"/>
    </row>
    <row r="3" spans="1:20" ht="41.25" customHeight="1">
      <c r="A3" s="587"/>
      <c r="B3" s="587"/>
      <c r="C3" s="587"/>
      <c r="D3" s="587"/>
      <c r="E3" s="12" t="s">
        <v>23</v>
      </c>
      <c r="F3" s="14" t="s">
        <v>24</v>
      </c>
      <c r="G3" s="587"/>
      <c r="H3" s="15" t="s">
        <v>25</v>
      </c>
      <c r="I3" s="15" t="s">
        <v>26</v>
      </c>
      <c r="J3" s="15" t="s">
        <v>27</v>
      </c>
      <c r="K3" s="15" t="s">
        <v>28</v>
      </c>
      <c r="L3" s="15"/>
      <c r="M3" s="15" t="s">
        <v>25</v>
      </c>
      <c r="N3" s="15" t="s">
        <v>26</v>
      </c>
      <c r="O3" s="15" t="s">
        <v>27</v>
      </c>
      <c r="P3" s="588"/>
      <c r="Q3" s="587"/>
      <c r="R3" s="587"/>
      <c r="S3" s="587"/>
      <c r="T3" s="13"/>
    </row>
    <row r="4" spans="1:20" s="25" customFormat="1" ht="36.75" customHeight="1">
      <c r="A4" s="20">
        <v>1</v>
      </c>
      <c r="B4" s="20" t="s">
        <v>88</v>
      </c>
      <c r="C4" s="24" t="s">
        <v>139</v>
      </c>
      <c r="D4" s="21" t="s">
        <v>87</v>
      </c>
      <c r="E4" s="22">
        <v>1438</v>
      </c>
      <c r="F4" s="23">
        <v>40</v>
      </c>
      <c r="G4" s="16" t="s">
        <v>89</v>
      </c>
      <c r="H4" s="20">
        <v>3</v>
      </c>
      <c r="I4" s="20">
        <v>4</v>
      </c>
      <c r="J4" s="20">
        <v>1</v>
      </c>
      <c r="K4" s="20">
        <v>3</v>
      </c>
      <c r="L4" s="20"/>
      <c r="M4" s="20">
        <v>2</v>
      </c>
      <c r="N4" s="20">
        <v>2</v>
      </c>
      <c r="O4" s="20">
        <v>1</v>
      </c>
      <c r="P4" s="20">
        <v>0</v>
      </c>
      <c r="Q4" s="20" t="s">
        <v>29</v>
      </c>
      <c r="R4" s="22">
        <v>100</v>
      </c>
      <c r="S4" s="24"/>
    </row>
  </sheetData>
  <mergeCells count="14">
    <mergeCell ref="S1:S3"/>
    <mergeCell ref="P1:P3"/>
    <mergeCell ref="Q1:Q3"/>
    <mergeCell ref="R1:R3"/>
    <mergeCell ref="H1:O1"/>
    <mergeCell ref="H2:J2"/>
    <mergeCell ref="K2:L2"/>
    <mergeCell ref="M2:O2"/>
    <mergeCell ref="B1:B3"/>
    <mergeCell ref="G1:G3"/>
    <mergeCell ref="E1:F2"/>
    <mergeCell ref="A1:A3"/>
    <mergeCell ref="D1:D3"/>
    <mergeCell ref="C1:C3"/>
  </mergeCells>
  <phoneticPr fontId="4" type="noConversion"/>
  <pageMargins left="0.56000000000000005" right="0.48" top="1.1200000000000001" bottom="0.78" header="0.67" footer="0.5"/>
  <pageSetup paperSize="9" orientation="landscape" r:id="rId1"/>
  <headerFooter alignWithMargins="0">
    <oddHeader>&amp;C&amp;22공중화장실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21</vt:i4>
      </vt:variant>
    </vt:vector>
  </HeadingPairs>
  <TitlesOfParts>
    <vt:vector size="39" baseType="lpstr">
      <vt:lpstr>요약서</vt:lpstr>
      <vt:lpstr>표지</vt:lpstr>
      <vt:lpstr>차례</vt:lpstr>
      <vt:lpstr>간지</vt:lpstr>
      <vt:lpstr>용역설명서</vt:lpstr>
      <vt:lpstr>원가계산서</vt:lpstr>
      <vt:lpstr>설계표지</vt:lpstr>
      <vt:lpstr>총괄내역서</vt:lpstr>
      <vt:lpstr>총괄 내역서</vt:lpstr>
      <vt:lpstr>1인(주5일) 인건비산출내역서(년)</vt:lpstr>
      <vt:lpstr>1인(주2일) 인건비산출내역서(년)</vt:lpstr>
      <vt:lpstr>2020년 근무일수</vt:lpstr>
      <vt:lpstr>산출내역</vt:lpstr>
      <vt:lpstr>단가산정기준</vt:lpstr>
      <vt:lpstr>재료비</vt:lpstr>
      <vt:lpstr>소모품단가표</vt:lpstr>
      <vt:lpstr>생활임금 고시</vt:lpstr>
      <vt:lpstr>공중화장실현황</vt:lpstr>
      <vt:lpstr>'1인(주2일) 인건비산출내역서(년)'!Print_Area</vt:lpstr>
      <vt:lpstr>'1인(주5일) 인건비산출내역서(년)'!Print_Area</vt:lpstr>
      <vt:lpstr>'2020년 근무일수'!Print_Area</vt:lpstr>
      <vt:lpstr>간지!Print_Area</vt:lpstr>
      <vt:lpstr>공중화장실현황!Print_Area</vt:lpstr>
      <vt:lpstr>단가산정기준!Print_Area</vt:lpstr>
      <vt:lpstr>산출내역!Print_Area</vt:lpstr>
      <vt:lpstr>'생활임금 고시'!Print_Area</vt:lpstr>
      <vt:lpstr>설계표지!Print_Area</vt:lpstr>
      <vt:lpstr>소모품단가표!Print_Area</vt:lpstr>
      <vt:lpstr>요약서!Print_Area</vt:lpstr>
      <vt:lpstr>용역설명서!Print_Area</vt:lpstr>
      <vt:lpstr>원가계산서!Print_Area</vt:lpstr>
      <vt:lpstr>재료비!Print_Area</vt:lpstr>
      <vt:lpstr>차례!Print_Area</vt:lpstr>
      <vt:lpstr>'총괄 내역서'!Print_Area</vt:lpstr>
      <vt:lpstr>총괄내역서!Print_Area</vt:lpstr>
      <vt:lpstr>표지!Print_Area</vt:lpstr>
      <vt:lpstr>공중화장실현황!Print_Titles</vt:lpstr>
      <vt:lpstr>소모품단가표!Print_Titles</vt:lpstr>
      <vt:lpstr>총괄내역서!Print_Titles</vt:lpstr>
    </vt:vector>
  </TitlesOfParts>
  <Company>수원시청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서준교</cp:lastModifiedBy>
  <cp:lastPrinted>2026-05-18T07:21:12Z</cp:lastPrinted>
  <dcterms:created xsi:type="dcterms:W3CDTF">2003-12-23T06:48:55Z</dcterms:created>
  <dcterms:modified xsi:type="dcterms:W3CDTF">2026-06-04T08:25:21Z</dcterms:modified>
</cp:coreProperties>
</file>